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firstSheet="2" activeTab="2"/>
  </bookViews>
  <sheets>
    <sheet name="Source" sheetId="1" state="hidden" r:id="rId1"/>
    <sheet name="DOB" sheetId="2" state="hidden" r:id="rId2"/>
    <sheet name="Enter" sheetId="3" r:id="rId3"/>
  </sheets>
  <definedNames/>
  <calcPr fullCalcOnLoad="1"/>
</workbook>
</file>

<file path=xl/sharedStrings.xml><?xml version="1.0" encoding="utf-8"?>
<sst xmlns="http://schemas.openxmlformats.org/spreadsheetml/2006/main" count="334" uniqueCount="303">
  <si>
    <r>
      <t>JANUARY</t>
    </r>
    <r>
      <rPr>
        <sz val="12"/>
        <color indexed="8"/>
        <rFont val="Times New Roman"/>
        <family val="1"/>
      </rPr>
      <t xml:space="preserve"> </t>
    </r>
  </si>
  <si>
    <t>* Ambitious and serious</t>
  </si>
  <si>
    <t>* Loves to teach and be taught</t>
  </si>
  <si>
    <r>
      <t>* Always looking at people's flaws and weaknesses</t>
    </r>
    <r>
      <rPr>
        <sz val="12"/>
        <rFont val="Times New Roman"/>
        <family val="1"/>
      </rPr>
      <t xml:space="preserve"> </t>
    </r>
  </si>
  <si>
    <r>
      <t>* Likes to criticize</t>
    </r>
    <r>
      <rPr>
        <sz val="12"/>
        <color indexed="8"/>
        <rFont val="Times New Roman"/>
        <family val="1"/>
      </rPr>
      <t xml:space="preserve"> </t>
    </r>
  </si>
  <si>
    <r>
      <t>* Hardworking and productive</t>
    </r>
    <r>
      <rPr>
        <sz val="12"/>
        <color indexed="8"/>
        <rFont val="Times New Roman"/>
        <family val="1"/>
      </rPr>
      <t xml:space="preserve"> </t>
    </r>
  </si>
  <si>
    <t>* Smart, neat and organized</t>
  </si>
  <si>
    <r>
      <t>* Sensitive and has deep thoughts</t>
    </r>
    <r>
      <rPr>
        <sz val="12"/>
        <color indexed="8"/>
        <rFont val="Times New Roman"/>
        <family val="1"/>
      </rPr>
      <t xml:space="preserve"> </t>
    </r>
  </si>
  <si>
    <r>
      <t>* Knows how to make others happy</t>
    </r>
    <r>
      <rPr>
        <sz val="12"/>
        <color indexed="8"/>
        <rFont val="Times New Roman"/>
        <family val="1"/>
      </rPr>
      <t xml:space="preserve"> </t>
    </r>
  </si>
  <si>
    <t>* Quiet unless excited or tensed</t>
  </si>
  <si>
    <r>
      <t>* Rather reserved</t>
    </r>
    <r>
      <rPr>
        <sz val="12"/>
        <color indexed="8"/>
        <rFont val="Times New Roman"/>
        <family val="1"/>
      </rPr>
      <t xml:space="preserve"> </t>
    </r>
  </si>
  <si>
    <r>
      <t>* Highly attentive</t>
    </r>
    <r>
      <rPr>
        <sz val="12"/>
        <color indexed="8"/>
        <rFont val="Times New Roman"/>
        <family val="1"/>
      </rPr>
      <t xml:space="preserve"> </t>
    </r>
  </si>
  <si>
    <t>* Resistant to illnesses but prone to colds</t>
  </si>
  <si>
    <r>
      <t>* Romantic but has difficulties expressing love</t>
    </r>
    <r>
      <rPr>
        <sz val="12"/>
        <color indexed="8"/>
        <rFont val="Times New Roman"/>
        <family val="1"/>
      </rPr>
      <t xml:space="preserve"> </t>
    </r>
  </si>
  <si>
    <r>
      <t>* Loves children</t>
    </r>
    <r>
      <rPr>
        <sz val="12"/>
        <color indexed="8"/>
        <rFont val="Times New Roman"/>
        <family val="1"/>
      </rPr>
      <t xml:space="preserve"> </t>
    </r>
  </si>
  <si>
    <t>* Homely person</t>
  </si>
  <si>
    <r>
      <t>* Loyal</t>
    </r>
    <r>
      <rPr>
        <sz val="12"/>
        <color indexed="8"/>
        <rFont val="Times New Roman"/>
        <family val="1"/>
      </rPr>
      <t xml:space="preserve"> </t>
    </r>
  </si>
  <si>
    <r>
      <t>* Needs to improve social abilities</t>
    </r>
    <r>
      <rPr>
        <sz val="12"/>
        <color indexed="8"/>
        <rFont val="Times New Roman"/>
        <family val="1"/>
      </rPr>
      <t xml:space="preserve"> </t>
    </r>
  </si>
  <si>
    <r>
      <t>* Easily jealous</t>
    </r>
    <r>
      <rPr>
        <sz val="12"/>
        <color indexed="8"/>
        <rFont val="Times New Roman"/>
        <family val="1"/>
      </rPr>
      <t xml:space="preserve"> </t>
    </r>
  </si>
  <si>
    <r>
      <t>FEBRUARY</t>
    </r>
    <r>
      <rPr>
        <sz val="12"/>
        <color indexed="8"/>
        <rFont val="Times New Roman"/>
        <family val="1"/>
      </rPr>
      <t xml:space="preserve"> </t>
    </r>
  </si>
  <si>
    <t>* Abstract thoughts</t>
  </si>
  <si>
    <r>
      <t>* Loves reality and abstract</t>
    </r>
    <r>
      <rPr>
        <sz val="12"/>
        <color indexed="8"/>
        <rFont val="Times New Roman"/>
        <family val="1"/>
      </rPr>
      <t xml:space="preserve"> </t>
    </r>
  </si>
  <si>
    <t>* Intelligent and clever</t>
  </si>
  <si>
    <r>
      <t>* Changing personality</t>
    </r>
    <r>
      <rPr>
        <sz val="12"/>
        <color indexed="8"/>
        <rFont val="Times New Roman"/>
        <family val="1"/>
      </rPr>
      <t xml:space="preserve"> </t>
    </r>
  </si>
  <si>
    <r>
      <t>* Temperamental</t>
    </r>
    <r>
      <rPr>
        <sz val="12"/>
        <color indexed="8"/>
        <rFont val="Times New Roman"/>
        <family val="1"/>
      </rPr>
      <t xml:space="preserve"> </t>
    </r>
  </si>
  <si>
    <r>
      <t>* Quiet, shy and humble</t>
    </r>
    <r>
      <rPr>
        <sz val="12"/>
        <color indexed="8"/>
        <rFont val="Times New Roman"/>
        <family val="1"/>
      </rPr>
      <t xml:space="preserve"> </t>
    </r>
  </si>
  <si>
    <r>
      <t>* Low self esteem</t>
    </r>
    <r>
      <rPr>
        <sz val="12"/>
        <color indexed="8"/>
        <rFont val="Times New Roman"/>
        <family val="1"/>
      </rPr>
      <t xml:space="preserve"> </t>
    </r>
  </si>
  <si>
    <r>
      <t>* Honest and loyal</t>
    </r>
    <r>
      <rPr>
        <sz val="12"/>
        <color indexed="8"/>
        <rFont val="Times New Roman"/>
        <family val="1"/>
      </rPr>
      <t xml:space="preserve"> </t>
    </r>
  </si>
  <si>
    <t>* Determined to reach goals</t>
  </si>
  <si>
    <r>
      <t>* Loves freedom</t>
    </r>
    <r>
      <rPr>
        <sz val="12"/>
        <color indexed="8"/>
        <rFont val="Times New Roman"/>
        <family val="1"/>
      </rPr>
      <t xml:space="preserve"> </t>
    </r>
  </si>
  <si>
    <t>* Rebellious when restricted</t>
  </si>
  <si>
    <r>
      <t>* Loves aggressiveness</t>
    </r>
    <r>
      <rPr>
        <sz val="12"/>
        <color indexed="8"/>
        <rFont val="Times New Roman"/>
        <family val="1"/>
      </rPr>
      <t xml:space="preserve"> </t>
    </r>
  </si>
  <si>
    <r>
      <t>* Too sensitive and easily hurt</t>
    </r>
    <r>
      <rPr>
        <sz val="12"/>
        <color indexed="8"/>
        <rFont val="Times New Roman"/>
        <family val="1"/>
      </rPr>
      <t xml:space="preserve"> </t>
    </r>
  </si>
  <si>
    <r>
      <t>* Showing anger easily</t>
    </r>
    <r>
      <rPr>
        <sz val="12"/>
        <color indexed="8"/>
        <rFont val="Times New Roman"/>
        <family val="1"/>
      </rPr>
      <t xml:space="preserve"> </t>
    </r>
  </si>
  <si>
    <r>
      <t>* Dislike unnecessary things</t>
    </r>
    <r>
      <rPr>
        <sz val="12"/>
        <color indexed="8"/>
        <rFont val="Times New Roman"/>
        <family val="1"/>
      </rPr>
      <t xml:space="preserve"> </t>
    </r>
  </si>
  <si>
    <r>
      <t>* Loves making friends but rarely shows it</t>
    </r>
    <r>
      <rPr>
        <sz val="12"/>
        <color indexed="8"/>
        <rFont val="Times New Roman"/>
        <family val="1"/>
      </rPr>
      <t xml:space="preserve"> </t>
    </r>
  </si>
  <si>
    <r>
      <t>* Daring and stubborn</t>
    </r>
    <r>
      <rPr>
        <sz val="12"/>
        <color indexed="8"/>
        <rFont val="Times New Roman"/>
        <family val="1"/>
      </rPr>
      <t xml:space="preserve"> </t>
    </r>
  </si>
  <si>
    <r>
      <t>* Ambitious</t>
    </r>
    <r>
      <rPr>
        <sz val="12"/>
        <color indexed="8"/>
        <rFont val="Times New Roman"/>
        <family val="1"/>
      </rPr>
      <t xml:space="preserve"> </t>
    </r>
  </si>
  <si>
    <r>
      <t>* Realizing dreams and hopes</t>
    </r>
    <r>
      <rPr>
        <sz val="12"/>
        <color indexed="8"/>
        <rFont val="Times New Roman"/>
        <family val="1"/>
      </rPr>
      <t xml:space="preserve"> </t>
    </r>
  </si>
  <si>
    <r>
      <t>* Sharp</t>
    </r>
    <r>
      <rPr>
        <sz val="12"/>
        <color indexed="8"/>
        <rFont val="Times New Roman"/>
        <family val="1"/>
      </rPr>
      <t xml:space="preserve"> </t>
    </r>
  </si>
  <si>
    <r>
      <t>* Loves entertainment and leisure</t>
    </r>
    <r>
      <rPr>
        <sz val="12"/>
        <color indexed="8"/>
        <rFont val="Times New Roman"/>
        <family val="1"/>
      </rPr>
      <t xml:space="preserve"> </t>
    </r>
  </si>
  <si>
    <t>* Romantic on the inside not outside</t>
  </si>
  <si>
    <t>* Superstitious and ludicrous</t>
  </si>
  <si>
    <r>
      <t>* Spendthrift</t>
    </r>
    <r>
      <rPr>
        <sz val="12"/>
        <color indexed="8"/>
        <rFont val="Times New Roman"/>
        <family val="1"/>
      </rPr>
      <t xml:space="preserve"> </t>
    </r>
  </si>
  <si>
    <t xml:space="preserve">* Learns to show emotions </t>
  </si>
  <si>
    <r>
      <t>MARCH</t>
    </r>
    <r>
      <rPr>
        <sz val="12"/>
        <rFont val="Times New Roman"/>
        <family val="1"/>
      </rPr>
      <t xml:space="preserve"> </t>
    </r>
  </si>
  <si>
    <t>* Attractive personality</t>
  </si>
  <si>
    <r>
      <t>* Affectionate</t>
    </r>
    <r>
      <rPr>
        <sz val="12"/>
        <color indexed="8"/>
        <rFont val="Times New Roman"/>
        <family val="1"/>
      </rPr>
      <t xml:space="preserve"> </t>
    </r>
  </si>
  <si>
    <r>
      <t>* Shy and reserved</t>
    </r>
    <r>
      <rPr>
        <sz val="12"/>
        <color indexed="8"/>
        <rFont val="Times New Roman"/>
        <family val="1"/>
      </rPr>
      <t xml:space="preserve"> </t>
    </r>
  </si>
  <si>
    <r>
      <t>* Secretive</t>
    </r>
    <r>
      <rPr>
        <sz val="12"/>
        <color indexed="8"/>
        <rFont val="Times New Roman"/>
        <family val="1"/>
      </rPr>
      <t xml:space="preserve"> </t>
    </r>
  </si>
  <si>
    <r>
      <t>* Naturally honest, generous and sympathetic</t>
    </r>
    <r>
      <rPr>
        <sz val="12"/>
        <color indexed="8"/>
        <rFont val="Times New Roman"/>
        <family val="1"/>
      </rPr>
      <t xml:space="preserve"> </t>
    </r>
  </si>
  <si>
    <t>* Loves peace and serenity</t>
  </si>
  <si>
    <r>
      <t>* Sensitive to others</t>
    </r>
    <r>
      <rPr>
        <sz val="12"/>
        <color indexed="8"/>
        <rFont val="Times New Roman"/>
        <family val="1"/>
      </rPr>
      <t xml:space="preserve"> </t>
    </r>
  </si>
  <si>
    <t>* Loves to serve others</t>
  </si>
  <si>
    <r>
      <t>* Not easily angered</t>
    </r>
    <r>
      <rPr>
        <sz val="12"/>
        <color indexed="8"/>
        <rFont val="Times New Roman"/>
        <family val="1"/>
      </rPr>
      <t xml:space="preserve"> </t>
    </r>
  </si>
  <si>
    <r>
      <t>* Trustworthy</t>
    </r>
    <r>
      <rPr>
        <sz val="12"/>
        <color indexed="8"/>
        <rFont val="Times New Roman"/>
        <family val="1"/>
      </rPr>
      <t xml:space="preserve"> </t>
    </r>
  </si>
  <si>
    <r>
      <t>* Appreciative and returns kindness</t>
    </r>
    <r>
      <rPr>
        <sz val="12"/>
        <color indexed="8"/>
        <rFont val="Times New Roman"/>
        <family val="1"/>
      </rPr>
      <t xml:space="preserve"> </t>
    </r>
  </si>
  <si>
    <t>* Observant and assess others</t>
  </si>
  <si>
    <r>
      <t>* Revengeful</t>
    </r>
    <r>
      <rPr>
        <sz val="12"/>
        <color indexed="8"/>
        <rFont val="Times New Roman"/>
        <family val="1"/>
      </rPr>
      <t xml:space="preserve"> </t>
    </r>
  </si>
  <si>
    <t>* Loves to dream and fantasize</t>
  </si>
  <si>
    <r>
      <t>* Loves traveling</t>
    </r>
    <r>
      <rPr>
        <sz val="12"/>
        <color indexed="8"/>
        <rFont val="Times New Roman"/>
        <family val="1"/>
      </rPr>
      <t xml:space="preserve"> </t>
    </r>
  </si>
  <si>
    <r>
      <t>* Loves attention</t>
    </r>
    <r>
      <rPr>
        <sz val="12"/>
        <color indexed="8"/>
        <rFont val="Times New Roman"/>
        <family val="1"/>
      </rPr>
      <t xml:space="preserve"> </t>
    </r>
  </si>
  <si>
    <r>
      <t>* Loves home decors</t>
    </r>
    <r>
      <rPr>
        <sz val="12"/>
        <color indexed="8"/>
        <rFont val="Times New Roman"/>
        <family val="1"/>
      </rPr>
      <t xml:space="preserve"> </t>
    </r>
  </si>
  <si>
    <r>
      <t>* Musically talented</t>
    </r>
    <r>
      <rPr>
        <sz val="12"/>
        <color indexed="8"/>
        <rFont val="Times New Roman"/>
        <family val="1"/>
      </rPr>
      <t xml:space="preserve"> </t>
    </r>
  </si>
  <si>
    <r>
      <t>* Loves special things</t>
    </r>
    <r>
      <rPr>
        <sz val="12"/>
        <color indexed="8"/>
        <rFont val="Times New Roman"/>
        <family val="1"/>
      </rPr>
      <t xml:space="preserve"> </t>
    </r>
  </si>
  <si>
    <r>
      <t>* Moody</t>
    </r>
    <r>
      <rPr>
        <sz val="12"/>
        <color indexed="8"/>
        <rFont val="Times New Roman"/>
        <family val="1"/>
      </rPr>
      <t xml:space="preserve"> </t>
    </r>
  </si>
  <si>
    <t xml:space="preserve">  </t>
  </si>
  <si>
    <t xml:space="preserve">APRIL </t>
  </si>
  <si>
    <r>
      <t>* Active and dynamic</t>
    </r>
    <r>
      <rPr>
        <sz val="12"/>
        <color indexed="8"/>
        <rFont val="Times New Roman"/>
        <family val="1"/>
      </rPr>
      <t xml:space="preserve"> </t>
    </r>
  </si>
  <si>
    <t>* Decisive and hateful but tends to regret</t>
  </si>
  <si>
    <r>
      <t>* Attractive and affectionate to oneself</t>
    </r>
    <r>
      <rPr>
        <sz val="12"/>
        <color indexed="8"/>
        <rFont val="Times New Roman"/>
        <family val="1"/>
      </rPr>
      <t xml:space="preserve"> </t>
    </r>
  </si>
  <si>
    <r>
      <t>* Strong mentality</t>
    </r>
    <r>
      <rPr>
        <sz val="12"/>
        <color indexed="8"/>
        <rFont val="Times New Roman"/>
        <family val="1"/>
      </rPr>
      <t xml:space="preserve"> </t>
    </r>
  </si>
  <si>
    <t>* Loves attention</t>
  </si>
  <si>
    <r>
      <t>* Diplomatic</t>
    </r>
    <r>
      <rPr>
        <sz val="12"/>
        <color indexed="8"/>
        <rFont val="Times New Roman"/>
        <family val="1"/>
      </rPr>
      <t xml:space="preserve"> </t>
    </r>
  </si>
  <si>
    <r>
      <t>* Consoling</t>
    </r>
    <r>
      <rPr>
        <sz val="12"/>
        <color indexed="8"/>
        <rFont val="Times New Roman"/>
        <family val="1"/>
      </rPr>
      <t xml:space="preserve"> </t>
    </r>
  </si>
  <si>
    <r>
      <t>* Friendly and solves people's problems</t>
    </r>
    <r>
      <rPr>
        <sz val="12"/>
        <color indexed="8"/>
        <rFont val="Times New Roman"/>
        <family val="1"/>
      </rPr>
      <t xml:space="preserve"> </t>
    </r>
  </si>
  <si>
    <r>
      <t>* Brave and fearless</t>
    </r>
    <r>
      <rPr>
        <sz val="12"/>
        <color indexed="8"/>
        <rFont val="Times New Roman"/>
        <family val="1"/>
      </rPr>
      <t xml:space="preserve"> </t>
    </r>
  </si>
  <si>
    <r>
      <t>* Adventurous</t>
    </r>
    <r>
      <rPr>
        <sz val="12"/>
        <color indexed="8"/>
        <rFont val="Times New Roman"/>
        <family val="1"/>
      </rPr>
      <t xml:space="preserve"> </t>
    </r>
  </si>
  <si>
    <r>
      <t>* Loving and caring</t>
    </r>
    <r>
      <rPr>
        <sz val="12"/>
        <color indexed="8"/>
        <rFont val="Times New Roman"/>
        <family val="1"/>
      </rPr>
      <t xml:space="preserve"> </t>
    </r>
  </si>
  <si>
    <r>
      <t>* Suave and generous</t>
    </r>
    <r>
      <rPr>
        <sz val="12"/>
        <color indexed="8"/>
        <rFont val="Times New Roman"/>
        <family val="1"/>
      </rPr>
      <t xml:space="preserve"> </t>
    </r>
  </si>
  <si>
    <r>
      <t>* Emotional</t>
    </r>
    <r>
      <rPr>
        <sz val="12"/>
        <color indexed="8"/>
        <rFont val="Times New Roman"/>
        <family val="1"/>
      </rPr>
      <t xml:space="preserve"> </t>
    </r>
  </si>
  <si>
    <r>
      <t>* Aggressive</t>
    </r>
    <r>
      <rPr>
        <sz val="12"/>
        <color indexed="8"/>
        <rFont val="Times New Roman"/>
        <family val="1"/>
      </rPr>
      <t xml:space="preserve"> </t>
    </r>
  </si>
  <si>
    <t>* Hasty</t>
  </si>
  <si>
    <r>
      <t>* Good memory</t>
    </r>
    <r>
      <rPr>
        <sz val="12"/>
        <color indexed="8"/>
        <rFont val="Times New Roman"/>
        <family val="1"/>
      </rPr>
      <t xml:space="preserve"> </t>
    </r>
  </si>
  <si>
    <r>
      <t>* Moving</t>
    </r>
    <r>
      <rPr>
        <sz val="12"/>
        <color indexed="8"/>
        <rFont val="Times New Roman"/>
        <family val="1"/>
      </rPr>
      <t xml:space="preserve"> </t>
    </r>
  </si>
  <si>
    <t>* Motivate oneself and the others</t>
  </si>
  <si>
    <r>
      <t>* Sickness usually of the head and chest</t>
    </r>
    <r>
      <rPr>
        <sz val="12"/>
        <color indexed="8"/>
        <rFont val="Times New Roman"/>
        <family val="1"/>
      </rPr>
      <t xml:space="preserve"> </t>
    </r>
  </si>
  <si>
    <r>
      <t>* Easily get too jealous</t>
    </r>
    <r>
      <rPr>
        <sz val="12"/>
        <color indexed="8"/>
        <rFont val="Times New Roman"/>
        <family val="1"/>
      </rPr>
      <t xml:space="preserve"> </t>
    </r>
  </si>
  <si>
    <r>
      <t>MAY</t>
    </r>
    <r>
      <rPr>
        <sz val="12"/>
        <color indexed="8"/>
        <rFont val="Times New Roman"/>
        <family val="1"/>
      </rPr>
      <t xml:space="preserve"> </t>
    </r>
  </si>
  <si>
    <t>* Stubborn and hard-hearted</t>
  </si>
  <si>
    <t>* Strong-willed and highly motivated</t>
  </si>
  <si>
    <r>
      <t>* Sharp thoughts</t>
    </r>
    <r>
      <rPr>
        <sz val="12"/>
        <color indexed="8"/>
        <rFont val="Times New Roman"/>
        <family val="1"/>
      </rPr>
      <t xml:space="preserve"> </t>
    </r>
  </si>
  <si>
    <r>
      <t>* Easily angered</t>
    </r>
    <r>
      <rPr>
        <sz val="12"/>
        <color indexed="8"/>
        <rFont val="Times New Roman"/>
        <family val="1"/>
      </rPr>
      <t xml:space="preserve"> </t>
    </r>
  </si>
  <si>
    <r>
      <t>* Attracts others and loves attention</t>
    </r>
    <r>
      <rPr>
        <sz val="12"/>
        <color indexed="8"/>
        <rFont val="Times New Roman"/>
        <family val="1"/>
      </rPr>
      <t xml:space="preserve"> </t>
    </r>
  </si>
  <si>
    <t>* Deep feelings</t>
  </si>
  <si>
    <t>* Beautiful physically and mentally</t>
  </si>
  <si>
    <r>
      <t>* Firm standpoint</t>
    </r>
    <r>
      <rPr>
        <sz val="12"/>
        <color indexed="8"/>
        <rFont val="Times New Roman"/>
        <family val="1"/>
      </rPr>
      <t xml:space="preserve"> </t>
    </r>
  </si>
  <si>
    <t>* Easily influenced</t>
  </si>
  <si>
    <r>
      <t>* Needs no motivation</t>
    </r>
    <r>
      <rPr>
        <sz val="12"/>
        <color indexed="8"/>
        <rFont val="Times New Roman"/>
        <family val="1"/>
      </rPr>
      <t xml:space="preserve"> </t>
    </r>
  </si>
  <si>
    <r>
      <t>* Easily consoled</t>
    </r>
    <r>
      <rPr>
        <sz val="12"/>
        <color indexed="8"/>
        <rFont val="Times New Roman"/>
        <family val="1"/>
      </rPr>
      <t xml:space="preserve"> </t>
    </r>
  </si>
  <si>
    <r>
      <t>* Systematic (left brain)</t>
    </r>
    <r>
      <rPr>
        <sz val="12"/>
        <color indexed="8"/>
        <rFont val="Times New Roman"/>
        <family val="1"/>
      </rPr>
      <t xml:space="preserve"> </t>
    </r>
  </si>
  <si>
    <t>* Loves to dream</t>
  </si>
  <si>
    <t>* Strong clairvoyance</t>
  </si>
  <si>
    <r>
      <t>* Understanding</t>
    </r>
    <r>
      <rPr>
        <sz val="12"/>
        <color indexed="8"/>
        <rFont val="Times New Roman"/>
        <family val="1"/>
      </rPr>
      <t xml:space="preserve"> </t>
    </r>
  </si>
  <si>
    <t>* Sickness usually in the ear and neck</t>
  </si>
  <si>
    <t>* Good imagination</t>
  </si>
  <si>
    <r>
      <t>* Good debating skills</t>
    </r>
    <r>
      <rPr>
        <sz val="12"/>
        <color indexed="8"/>
        <rFont val="Times New Roman"/>
        <family val="1"/>
      </rPr>
      <t xml:space="preserve"> </t>
    </r>
  </si>
  <si>
    <r>
      <t>* Good physical</t>
    </r>
    <r>
      <rPr>
        <sz val="12"/>
        <color indexed="8"/>
        <rFont val="Times New Roman"/>
        <family val="1"/>
      </rPr>
      <t xml:space="preserve"> </t>
    </r>
  </si>
  <si>
    <t>* Weak breathing</t>
  </si>
  <si>
    <r>
      <t>* Loves literature and the arts</t>
    </r>
    <r>
      <rPr>
        <sz val="12"/>
        <color indexed="8"/>
        <rFont val="Times New Roman"/>
        <family val="1"/>
      </rPr>
      <t xml:space="preserve"> </t>
    </r>
  </si>
  <si>
    <t>* ! Loves traveling</t>
  </si>
  <si>
    <r>
      <t>* Dislike being at home</t>
    </r>
    <r>
      <rPr>
        <sz val="12"/>
        <color indexed="8"/>
        <rFont val="Times New Roman"/>
        <family val="1"/>
      </rPr>
      <t xml:space="preserve"> </t>
    </r>
  </si>
  <si>
    <r>
      <t>* Restless</t>
    </r>
    <r>
      <rPr>
        <sz val="12"/>
        <color indexed="8"/>
        <rFont val="Times New Roman"/>
        <family val="1"/>
      </rPr>
      <t xml:space="preserve"> </t>
    </r>
  </si>
  <si>
    <r>
      <t>* Hardworking</t>
    </r>
    <r>
      <rPr>
        <sz val="12"/>
        <color indexed="8"/>
        <rFont val="Times New Roman"/>
        <family val="1"/>
      </rPr>
      <t xml:space="preserve"> </t>
    </r>
  </si>
  <si>
    <r>
      <t>* High spirited</t>
    </r>
    <r>
      <rPr>
        <sz val="12"/>
        <color indexed="8"/>
        <rFont val="Times New Roman"/>
        <family val="1"/>
      </rPr>
      <t xml:space="preserve"> </t>
    </r>
  </si>
  <si>
    <r>
      <t>JUNE</t>
    </r>
    <r>
      <rPr>
        <sz val="12"/>
        <color indexed="8"/>
        <rFont val="Times New Roman"/>
        <family val="1"/>
      </rPr>
      <t xml:space="preserve"> </t>
    </r>
  </si>
  <si>
    <t>* Thinks far with vision</t>
  </si>
  <si>
    <r>
      <t>* Easily influenced by kindness</t>
    </r>
    <r>
      <rPr>
        <sz val="12"/>
        <color indexed="8"/>
        <rFont val="Times New Roman"/>
        <family val="1"/>
      </rPr>
      <t xml:space="preserve"> </t>
    </r>
  </si>
  <si>
    <r>
      <t>* Polite and soft-spoken</t>
    </r>
    <r>
      <rPr>
        <sz val="12"/>
        <color indexed="8"/>
        <rFont val="Times New Roman"/>
        <family val="1"/>
      </rPr>
      <t xml:space="preserve"> </t>
    </r>
  </si>
  <si>
    <r>
      <t>* Having lots of ideas</t>
    </r>
    <r>
      <rPr>
        <sz val="12"/>
        <color indexed="8"/>
        <rFont val="Times New Roman"/>
        <family val="1"/>
      </rPr>
      <t xml:space="preserve"> </t>
    </r>
  </si>
  <si>
    <r>
      <t>* Sensitive</t>
    </r>
    <r>
      <rPr>
        <sz val="12"/>
        <color indexed="8"/>
        <rFont val="Times New Roman"/>
        <family val="1"/>
      </rPr>
      <t xml:space="preserve"> </t>
    </r>
  </si>
  <si>
    <r>
      <t>* Active mind</t>
    </r>
    <r>
      <rPr>
        <sz val="12"/>
        <color indexed="8"/>
        <rFont val="Times New Roman"/>
        <family val="1"/>
      </rPr>
      <t xml:space="preserve"> </t>
    </r>
  </si>
  <si>
    <t>* Hesitating</t>
  </si>
  <si>
    <r>
      <t>* Tends to delay</t>
    </r>
    <r>
      <rPr>
        <sz val="12"/>
        <color indexed="8"/>
        <rFont val="Times New Roman"/>
        <family val="1"/>
      </rPr>
      <t xml:space="preserve"> </t>
    </r>
  </si>
  <si>
    <r>
      <t>* Choosy and always wants the best</t>
    </r>
    <r>
      <rPr>
        <sz val="12"/>
        <color indexed="8"/>
        <rFont val="Times New Roman"/>
        <family val="1"/>
      </rPr>
      <t xml:space="preserve"> </t>
    </r>
  </si>
  <si>
    <t>* Funny and humorous</t>
  </si>
  <si>
    <r>
      <t>* Loves to joke</t>
    </r>
    <r>
      <rPr>
        <sz val="12"/>
        <color indexed="8"/>
        <rFont val="Times New Roman"/>
        <family val="1"/>
      </rPr>
      <t xml:space="preserve"> </t>
    </r>
  </si>
  <si>
    <r>
      <t>* Talkative</t>
    </r>
    <r>
      <rPr>
        <sz val="12"/>
        <color indexed="8"/>
        <rFont val="Times New Roman"/>
        <family val="1"/>
      </rPr>
      <t xml:space="preserve"> </t>
    </r>
  </si>
  <si>
    <t>* Daydreamer</t>
  </si>
  <si>
    <r>
      <t>* Friendly</t>
    </r>
    <r>
      <rPr>
        <sz val="12"/>
        <color indexed="8"/>
        <rFont val="Times New Roman"/>
        <family val="1"/>
      </rPr>
      <t xml:space="preserve"> </t>
    </r>
  </si>
  <si>
    <r>
      <t>* Knows how to make friends</t>
    </r>
    <r>
      <rPr>
        <sz val="12"/>
        <color indexed="8"/>
        <rFont val="Times New Roman"/>
        <family val="1"/>
      </rPr>
      <t xml:space="preserve"> </t>
    </r>
  </si>
  <si>
    <r>
      <t>* Abiding</t>
    </r>
    <r>
      <rPr>
        <sz val="12"/>
        <color indexed="8"/>
        <rFont val="Times New Roman"/>
        <family val="1"/>
      </rPr>
      <t xml:space="preserve"> </t>
    </r>
  </si>
  <si>
    <t>* Able to show character</t>
  </si>
  <si>
    <r>
      <t>* Easily hurt</t>
    </r>
    <r>
      <rPr>
        <sz val="12"/>
        <color indexed="8"/>
        <rFont val="Times New Roman"/>
        <family val="1"/>
      </rPr>
      <t xml:space="preserve"> </t>
    </r>
  </si>
  <si>
    <r>
      <t>* Prone to getting colds</t>
    </r>
    <r>
      <rPr>
        <sz val="12"/>
        <color indexed="8"/>
        <rFont val="Times New Roman"/>
        <family val="1"/>
      </rPr>
      <t xml:space="preserve"> </t>
    </r>
  </si>
  <si>
    <r>
      <t>* Loves to dress up</t>
    </r>
    <r>
      <rPr>
        <sz val="12"/>
        <color indexed="8"/>
        <rFont val="Times New Roman"/>
        <family val="1"/>
      </rPr>
      <t xml:space="preserve"> </t>
    </r>
  </si>
  <si>
    <t>* Easily bored</t>
  </si>
  <si>
    <r>
      <t>* Fussy</t>
    </r>
    <r>
      <rPr>
        <sz val="12"/>
        <color indexed="8"/>
        <rFont val="Times New Roman"/>
        <family val="1"/>
      </rPr>
      <t xml:space="preserve"> </t>
    </r>
  </si>
  <si>
    <r>
      <t>* Seldom show emotions</t>
    </r>
    <r>
      <rPr>
        <sz val="12"/>
        <color indexed="8"/>
        <rFont val="Times New Roman"/>
        <family val="1"/>
      </rPr>
      <t xml:space="preserve"> </t>
    </r>
  </si>
  <si>
    <r>
      <t>* Takes time to recover when hurt</t>
    </r>
    <r>
      <rPr>
        <sz val="12"/>
        <color indexed="8"/>
        <rFont val="Times New Roman"/>
        <family val="1"/>
      </rPr>
      <t xml:space="preserve"> </t>
    </r>
  </si>
  <si>
    <t>* Brand conscious</t>
  </si>
  <si>
    <r>
      <t>* Executive</t>
    </r>
    <r>
      <rPr>
        <sz val="12"/>
        <color indexed="8"/>
        <rFont val="Times New Roman"/>
        <family val="1"/>
      </rPr>
      <t xml:space="preserve"> </t>
    </r>
  </si>
  <si>
    <r>
      <t>* Stubborn</t>
    </r>
    <r>
      <rPr>
        <sz val="12"/>
        <color indexed="8"/>
        <rFont val="Times New Roman"/>
        <family val="1"/>
      </rPr>
      <t xml:space="preserve"> </t>
    </r>
  </si>
  <si>
    <t>* Those who loves me are enemies</t>
  </si>
  <si>
    <t xml:space="preserve">* Those who hates me are friends </t>
  </si>
  <si>
    <r>
      <t>JULY</t>
    </r>
    <r>
      <rPr>
        <sz val="12"/>
        <color indexed="8"/>
        <rFont val="Times New Roman"/>
        <family val="1"/>
      </rPr>
      <t xml:space="preserve"> </t>
    </r>
  </si>
  <si>
    <r>
      <t>* Fun to be with</t>
    </r>
    <r>
      <rPr>
        <sz val="12"/>
        <color indexed="8"/>
        <rFont val="Times New Roman"/>
        <family val="1"/>
      </rPr>
      <t xml:space="preserve"> </t>
    </r>
  </si>
  <si>
    <r>
      <t>* Difficult to fathom and to be understood</t>
    </r>
    <r>
      <rPr>
        <sz val="12"/>
        <rFont val="Times New Roman"/>
        <family val="1"/>
      </rPr>
      <t xml:space="preserve"> </t>
    </r>
  </si>
  <si>
    <r>
      <t>* Takes pride in oneself</t>
    </r>
    <r>
      <rPr>
        <sz val="12"/>
        <color indexed="8"/>
        <rFont val="Times New Roman"/>
        <family val="1"/>
      </rPr>
      <t xml:space="preserve"> </t>
    </r>
  </si>
  <si>
    <t>* Has reputation</t>
  </si>
  <si>
    <r>
      <t>* Honest</t>
    </r>
    <r>
      <rPr>
        <sz val="12"/>
        <color indexed="8"/>
        <rFont val="Times New Roman"/>
        <family val="1"/>
      </rPr>
      <t xml:space="preserve"> </t>
    </r>
  </si>
  <si>
    <r>
      <t>* Concern about people's feelings</t>
    </r>
    <r>
      <rPr>
        <sz val="12"/>
        <color indexed="8"/>
        <rFont val="Times New Roman"/>
        <family val="1"/>
      </rPr>
      <t xml:space="preserve"> </t>
    </r>
  </si>
  <si>
    <r>
      <t>* Tactful</t>
    </r>
    <r>
      <rPr>
        <sz val="12"/>
        <color indexed="8"/>
        <rFont val="Times New Roman"/>
        <family val="1"/>
      </rPr>
      <t xml:space="preserve"> </t>
    </r>
  </si>
  <si>
    <r>
      <t>* Approachable</t>
    </r>
    <r>
      <rPr>
        <sz val="12"/>
        <color indexed="8"/>
        <rFont val="Times New Roman"/>
        <family val="1"/>
      </rPr>
      <t xml:space="preserve"> </t>
    </r>
  </si>
  <si>
    <t>* Very emotional</t>
  </si>
  <si>
    <r>
      <t>* Temperamental and unpredictable</t>
    </r>
    <r>
      <rPr>
        <sz val="12"/>
        <color indexed="8"/>
        <rFont val="Times New Roman"/>
        <family val="1"/>
      </rPr>
      <t xml:space="preserve"> </t>
    </r>
  </si>
  <si>
    <t>* Moody and easily hurt</t>
  </si>
  <si>
    <r>
      <t>* Witty and sarky</t>
    </r>
    <r>
      <rPr>
        <sz val="12"/>
        <color indexed="8"/>
        <rFont val="Times New Roman"/>
        <family val="1"/>
      </rPr>
      <t xml:space="preserve"> </t>
    </r>
  </si>
  <si>
    <r>
      <t>* Sentimental</t>
    </r>
    <r>
      <rPr>
        <sz val="12"/>
        <color indexed="8"/>
        <rFont val="Times New Roman"/>
        <family val="1"/>
      </rPr>
      <t xml:space="preserve"> </t>
    </r>
  </si>
  <si>
    <r>
      <t>* Not revengeful</t>
    </r>
    <r>
      <rPr>
        <sz val="12"/>
        <color indexed="8"/>
        <rFont val="Times New Roman"/>
        <family val="1"/>
      </rPr>
      <t xml:space="preserve"> </t>
    </r>
  </si>
  <si>
    <r>
      <t>* Forgiving but never forgets</t>
    </r>
    <r>
      <rPr>
        <sz val="12"/>
        <color indexed="8"/>
        <rFont val="Times New Roman"/>
        <family val="1"/>
      </rPr>
      <t xml:space="preserve"> </t>
    </r>
  </si>
  <si>
    <t>* Dislike nonsensical and unnecessary things</t>
  </si>
  <si>
    <t>* Guides others physically and mentally</t>
  </si>
  <si>
    <r>
      <t>* Sensitive and forms impressions carefully</t>
    </r>
    <r>
      <rPr>
        <sz val="12"/>
        <color indexed="8"/>
        <rFont val="Times New Roman"/>
        <family val="1"/>
      </rPr>
      <t xml:space="preserve"> </t>
    </r>
  </si>
  <si>
    <r>
      <t>* Caring and loving</t>
    </r>
    <r>
      <rPr>
        <sz val="12"/>
        <color indexed="8"/>
        <rFont val="Times New Roman"/>
        <family val="1"/>
      </rPr>
      <t xml:space="preserve"> </t>
    </r>
  </si>
  <si>
    <r>
      <t>* Treats others equally</t>
    </r>
    <r>
      <rPr>
        <sz val="12"/>
        <color indexed="8"/>
        <rFont val="Times New Roman"/>
        <family val="1"/>
      </rPr>
      <t xml:space="preserve"> </t>
    </r>
  </si>
  <si>
    <r>
      <t>* Strong sense of sympathy</t>
    </r>
    <r>
      <rPr>
        <sz val="12"/>
        <color indexed="8"/>
        <rFont val="Times New Roman"/>
        <family val="1"/>
      </rPr>
      <t xml:space="preserve"> </t>
    </r>
  </si>
  <si>
    <r>
      <t>* Wary and sharp</t>
    </r>
    <r>
      <rPr>
        <sz val="12"/>
        <color indexed="8"/>
        <rFont val="Times New Roman"/>
        <family val="1"/>
      </rPr>
      <t xml:space="preserve"> </t>
    </r>
  </si>
  <si>
    <r>
      <t>* Judge people through observations</t>
    </r>
    <r>
      <rPr>
        <sz val="12"/>
        <rFont val="Times New Roman"/>
        <family val="1"/>
      </rPr>
      <t xml:space="preserve"> </t>
    </r>
  </si>
  <si>
    <t xml:space="preserve">* No difficulties i </t>
  </si>
  <si>
    <r>
      <t>AUGUST</t>
    </r>
    <r>
      <rPr>
        <sz val="12"/>
        <color indexed="8"/>
        <rFont val="Times New Roman"/>
        <family val="1"/>
      </rPr>
      <t xml:space="preserve"> </t>
    </r>
  </si>
  <si>
    <r>
      <t>* Attractive</t>
    </r>
    <r>
      <rPr>
        <sz val="12"/>
        <color indexed="8"/>
        <rFont val="Times New Roman"/>
        <family val="1"/>
      </rPr>
      <t xml:space="preserve"> </t>
    </r>
  </si>
  <si>
    <r>
      <t>* Suave and caring</t>
    </r>
    <r>
      <rPr>
        <sz val="12"/>
        <color indexed="8"/>
        <rFont val="Times New Roman"/>
        <family val="1"/>
      </rPr>
      <t xml:space="preserve"> </t>
    </r>
  </si>
  <si>
    <t>* Brave and fearless</t>
  </si>
  <si>
    <t>* Firm and has leadership qualities</t>
  </si>
  <si>
    <t>* Knows how to console others</t>
  </si>
  <si>
    <t>* Too generous and egoistic</t>
  </si>
  <si>
    <r>
      <t>* Takes high pride of oneself</t>
    </r>
    <r>
      <rPr>
        <sz val="12"/>
        <color indexed="8"/>
        <rFont val="Times New Roman"/>
        <family val="1"/>
      </rPr>
      <t xml:space="preserve"> </t>
    </r>
  </si>
  <si>
    <t>* Thirsty for praises</t>
  </si>
  <si>
    <r>
      <t>* Extraordinary spirit</t>
    </r>
    <r>
      <rPr>
        <sz val="12"/>
        <color indexed="8"/>
        <rFont val="Times New Roman"/>
        <family val="1"/>
      </rPr>
      <t xml:space="preserve"> </t>
    </r>
  </si>
  <si>
    <t>* Angry when provoked</t>
  </si>
  <si>
    <t>* Easily jealous</t>
  </si>
  <si>
    <r>
      <t>* Observant</t>
    </r>
    <r>
      <rPr>
        <sz val="12"/>
        <color indexed="8"/>
        <rFont val="Times New Roman"/>
        <family val="1"/>
      </rPr>
      <t xml:space="preserve"> </t>
    </r>
  </si>
  <si>
    <r>
      <t>* Careful and cautious</t>
    </r>
    <r>
      <rPr>
        <sz val="12"/>
        <color indexed="8"/>
        <rFont val="Times New Roman"/>
        <family val="1"/>
      </rPr>
      <t xml:space="preserve"> </t>
    </r>
  </si>
  <si>
    <r>
      <t>* Thinks quickly</t>
    </r>
    <r>
      <rPr>
        <sz val="12"/>
        <color indexed="8"/>
        <rFont val="Times New Roman"/>
        <family val="1"/>
      </rPr>
      <t xml:space="preserve"> </t>
    </r>
  </si>
  <si>
    <t>* Independent thoughts</t>
  </si>
  <si>
    <r>
      <t>* Loves to lead and to be led</t>
    </r>
    <r>
      <rPr>
        <sz val="12"/>
        <color indexed="8"/>
        <rFont val="Times New Roman"/>
        <family val="1"/>
      </rPr>
      <t xml:space="preserve"> </t>
    </r>
  </si>
  <si>
    <r>
      <t>* Loves to dream</t>
    </r>
    <r>
      <rPr>
        <sz val="12"/>
        <color indexed="8"/>
        <rFont val="Times New Roman"/>
        <family val="1"/>
      </rPr>
      <t xml:space="preserve"> </t>
    </r>
  </si>
  <si>
    <t>* Talented in the arts, music and defense</t>
  </si>
  <si>
    <r>
      <t>* Sensitive but not petty</t>
    </r>
    <r>
      <rPr>
        <sz val="12"/>
        <color indexed="8"/>
        <rFont val="Times New Roman"/>
        <family val="1"/>
      </rPr>
      <t xml:space="preserve"> </t>
    </r>
  </si>
  <si>
    <r>
      <t>* Poo! r resistance against illnesses</t>
    </r>
    <r>
      <rPr>
        <sz val="12"/>
        <color indexed="8"/>
        <rFont val="Times New Roman"/>
        <family val="1"/>
      </rPr>
      <t xml:space="preserve"> </t>
    </r>
  </si>
  <si>
    <t>* Learns to relax</t>
  </si>
  <si>
    <t>* Hasty and rushy</t>
  </si>
  <si>
    <r>
      <t>* Romantic</t>
    </r>
    <r>
      <rPr>
        <sz val="12"/>
        <color indexed="8"/>
        <rFont val="Times New Roman"/>
        <family val="1"/>
      </rPr>
      <t xml:space="preserve"> </t>
    </r>
  </si>
  <si>
    <r>
      <t>* Loves to make friends</t>
    </r>
    <r>
      <rPr>
        <sz val="12"/>
        <color indexed="8"/>
        <rFont val="Times New Roman"/>
        <family val="1"/>
      </rPr>
      <t xml:space="preserve"> </t>
    </r>
  </si>
  <si>
    <r>
      <t>SEPTEMBER</t>
    </r>
    <r>
      <rPr>
        <sz val="12"/>
        <color indexed="8"/>
        <rFont val="Times New Roman"/>
        <family val="1"/>
      </rPr>
      <t xml:space="preserve"> </t>
    </r>
  </si>
  <si>
    <t>* Suave and compromising</t>
  </si>
  <si>
    <r>
      <t>* Careful, cautious and organized</t>
    </r>
    <r>
      <rPr>
        <sz val="12"/>
        <color indexed="8"/>
        <rFont val="Times New Roman"/>
        <family val="1"/>
      </rPr>
      <t xml:space="preserve"> </t>
    </r>
  </si>
  <si>
    <r>
      <t>* Likes to point out people's mistakes</t>
    </r>
    <r>
      <rPr>
        <sz val="12"/>
        <color indexed="8"/>
        <rFont val="Times New Roman"/>
        <family val="1"/>
      </rPr>
      <t xml:space="preserve"> </t>
    </r>
  </si>
  <si>
    <r>
      <t>* Quiet but able to talk well</t>
    </r>
    <r>
      <rPr>
        <sz val="12"/>
        <color indexed="8"/>
        <rFont val="Times New Roman"/>
        <family val="1"/>
      </rPr>
      <t xml:space="preserve"> </t>
    </r>
  </si>
  <si>
    <t>* Calm and cool</t>
  </si>
  <si>
    <t>* Kind and sympathetic</t>
  </si>
  <si>
    <r>
      <t>* Concerned and detailed</t>
    </r>
    <r>
      <rPr>
        <sz val="12"/>
        <color indexed="8"/>
        <rFont val="Times New Roman"/>
        <family val="1"/>
      </rPr>
      <t xml:space="preserve"> </t>
    </r>
  </si>
  <si>
    <r>
      <t>* Trustworthy, loyal and honest</t>
    </r>
    <r>
      <rPr>
        <sz val="12"/>
        <color indexed="8"/>
        <rFont val="Times New Roman"/>
        <family val="1"/>
      </rPr>
      <t xml:space="preserve"> </t>
    </r>
  </si>
  <si>
    <r>
      <t>* Does work well</t>
    </r>
    <r>
      <rPr>
        <sz val="12"/>
        <color indexed="8"/>
        <rFont val="Times New Roman"/>
        <family val="1"/>
      </rPr>
      <t xml:space="preserve"> </t>
    </r>
  </si>
  <si>
    <t>* Sensitive</t>
  </si>
  <si>
    <r>
      <t>* Thinking</t>
    </r>
    <r>
      <rPr>
        <sz val="12"/>
        <color indexed="8"/>
        <rFont val="Times New Roman"/>
        <family val="1"/>
      </rPr>
      <t xml:space="preserve"> </t>
    </r>
  </si>
  <si>
    <t>* Good memory</t>
  </si>
  <si>
    <r>
      <t>* Clever and knowledgeable</t>
    </r>
    <r>
      <rPr>
        <sz val="12"/>
        <color indexed="8"/>
        <rFont val="Times New Roman"/>
        <family val="1"/>
      </rPr>
      <t xml:space="preserve"> </t>
    </r>
  </si>
  <si>
    <r>
      <t>* Loves to look for information</t>
    </r>
    <r>
      <rPr>
        <sz val="12"/>
        <color indexed="8"/>
        <rFont val="Times New Roman"/>
        <family val="1"/>
      </rPr>
      <t xml:space="preserve"> </t>
    </r>
  </si>
  <si>
    <t>* Must control oneself when criticizing</t>
  </si>
  <si>
    <t>* Able to motivate oneself</t>
  </si>
  <si>
    <t>* Loves sports, leisure and traveling</t>
  </si>
  <si>
    <t>* Hardly shows emotions</t>
  </si>
  <si>
    <r>
      <t>* Tends to bottle up feelings</t>
    </r>
    <r>
      <rPr>
        <sz val="12"/>
        <color indexed="8"/>
        <rFont val="Times New Roman"/>
        <family val="1"/>
      </rPr>
      <t xml:space="preserve"> </t>
    </r>
  </si>
  <si>
    <r>
      <t>* Choosy especially in relationships</t>
    </r>
    <r>
      <rPr>
        <sz val="12"/>
        <color indexed="8"/>
        <rFont val="Times New Roman"/>
        <family val="1"/>
      </rPr>
      <t xml:space="preserve"> </t>
    </r>
  </si>
  <si>
    <r>
      <t>* Loves wide things</t>
    </r>
    <r>
      <rPr>
        <sz val="12"/>
        <color indexed="8"/>
        <rFont val="Times New Roman"/>
        <family val="1"/>
      </rPr>
      <t xml:space="preserve"> </t>
    </r>
  </si>
  <si>
    <r>
      <t>* Systematic</t>
    </r>
    <r>
      <rPr>
        <sz val="12"/>
        <color indexed="8"/>
        <rFont val="Times New Roman"/>
        <family val="1"/>
      </rPr>
      <t xml:space="preserve"> </t>
    </r>
  </si>
  <si>
    <r>
      <t>OCTOBER</t>
    </r>
    <r>
      <rPr>
        <sz val="12"/>
        <color indexed="8"/>
        <rFont val="Times New Roman"/>
        <family val="1"/>
      </rPr>
      <t xml:space="preserve"> </t>
    </r>
  </si>
  <si>
    <r>
      <t>* Loves to chat</t>
    </r>
    <r>
      <rPr>
        <sz val="12"/>
        <color indexed="8"/>
        <rFont val="Times New Roman"/>
        <family val="1"/>
      </rPr>
      <t xml:space="preserve"> </t>
    </r>
  </si>
  <si>
    <r>
      <t>* Loves those who loves him</t>
    </r>
    <r>
      <rPr>
        <sz val="12"/>
        <color indexed="8"/>
        <rFont val="Times New Roman"/>
        <family val="1"/>
      </rPr>
      <t xml:space="preserve"> </t>
    </r>
  </si>
  <si>
    <r>
      <t>* Loves to takes things at the centre</t>
    </r>
    <r>
      <rPr>
        <sz val="12"/>
        <color indexed="8"/>
        <rFont val="Times New Roman"/>
        <family val="1"/>
      </rPr>
      <t xml:space="preserve"> </t>
    </r>
  </si>
  <si>
    <r>
      <t>* Attractive and suave</t>
    </r>
    <r>
      <rPr>
        <sz val="12"/>
        <color indexed="8"/>
        <rFont val="Times New Roman"/>
        <family val="1"/>
      </rPr>
      <t xml:space="preserve"> </t>
    </r>
  </si>
  <si>
    <r>
      <t>* Inner and physical beauty</t>
    </r>
    <r>
      <rPr>
        <sz val="12"/>
        <rFont val="Times New Roman"/>
        <family val="1"/>
      </rPr>
      <t xml:space="preserve"> </t>
    </r>
  </si>
  <si>
    <r>
      <t>* Does not lie or pretend</t>
    </r>
    <r>
      <rPr>
        <sz val="12"/>
        <color indexed="8"/>
        <rFont val="Times New Roman"/>
        <family val="1"/>
      </rPr>
      <t xml:space="preserve"> </t>
    </r>
  </si>
  <si>
    <r>
      <t>* Sympathetic</t>
    </r>
    <r>
      <rPr>
        <sz val="12"/>
        <color indexed="8"/>
        <rFont val="Times New Roman"/>
        <family val="1"/>
      </rPr>
      <t xml:space="preserve"> </t>
    </r>
  </si>
  <si>
    <r>
      <t>* Treats friends importantly</t>
    </r>
    <r>
      <rPr>
        <sz val="12"/>
        <color indexed="8"/>
        <rFont val="Times New Roman"/>
        <family val="1"/>
      </rPr>
      <t xml:space="preserve"> </t>
    </r>
  </si>
  <si>
    <t>* Always making friends</t>
  </si>
  <si>
    <r>
      <t>* Easily hur! t but recovers easily</t>
    </r>
    <r>
      <rPr>
        <sz val="12"/>
        <color indexed="8"/>
        <rFont val="Times New Roman"/>
        <family val="1"/>
      </rPr>
      <t xml:space="preserve"> </t>
    </r>
  </si>
  <si>
    <r>
      <t>* Bad tempered</t>
    </r>
    <r>
      <rPr>
        <sz val="12"/>
        <color indexed="8"/>
        <rFont val="Times New Roman"/>
        <family val="1"/>
      </rPr>
      <t xml:space="preserve"> </t>
    </r>
  </si>
  <si>
    <r>
      <t>* Selfish</t>
    </r>
    <r>
      <rPr>
        <sz val="12"/>
        <color indexed="8"/>
        <rFont val="Times New Roman"/>
        <family val="1"/>
      </rPr>
      <t xml:space="preserve"> </t>
    </r>
  </si>
  <si>
    <r>
      <t>* Seldom helps unless asked</t>
    </r>
    <r>
      <rPr>
        <sz val="12"/>
        <color indexed="8"/>
        <rFont val="Times New Roman"/>
        <family val="1"/>
      </rPr>
      <t xml:space="preserve"> </t>
    </r>
  </si>
  <si>
    <r>
      <t>* Daydreamer</t>
    </r>
    <r>
      <rPr>
        <sz val="12"/>
        <color indexed="8"/>
        <rFont val="Times New Roman"/>
        <family val="1"/>
      </rPr>
      <t xml:space="preserve"> </t>
    </r>
  </si>
  <si>
    <r>
      <t>* Very opinionated</t>
    </r>
    <r>
      <rPr>
        <sz val="12"/>
        <color indexed="8"/>
        <rFont val="Times New Roman"/>
        <family val="1"/>
      </rPr>
      <t xml:space="preserve"> </t>
    </r>
  </si>
  <si>
    <r>
      <t>* Does not care of what others think</t>
    </r>
    <r>
      <rPr>
        <sz val="12"/>
        <color indexed="8"/>
        <rFont val="Times New Roman"/>
        <family val="1"/>
      </rPr>
      <t xml:space="preserve"> </t>
    </r>
  </si>
  <si>
    <r>
      <t>* Decisive</t>
    </r>
    <r>
      <rPr>
        <sz val="12"/>
        <color indexed="8"/>
        <rFont val="Times New Roman"/>
        <family val="1"/>
      </rPr>
      <t xml:space="preserve"> </t>
    </r>
  </si>
  <si>
    <t>* Loves to travel, the arts and literature</t>
  </si>
  <si>
    <r>
      <t>* Soft-spoken, loving and caring</t>
    </r>
    <r>
      <rPr>
        <sz val="12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* Romantic</t>
    </r>
    <r>
      <rPr>
        <sz val="12"/>
        <color indexed="8"/>
        <rFont val="Times New Roman"/>
        <family val="1"/>
      </rPr>
      <t xml:space="preserve"> </t>
    </r>
  </si>
  <si>
    <r>
      <t>* Touchy and easily jealous</t>
    </r>
    <r>
      <rPr>
        <sz val="12"/>
        <color indexed="8"/>
        <rFont val="Times New Roman"/>
        <family val="1"/>
      </rPr>
      <t xml:space="preserve"> </t>
    </r>
  </si>
  <si>
    <r>
      <t>* Concerned</t>
    </r>
    <r>
      <rPr>
        <sz val="12"/>
        <color indexed="8"/>
        <rFont val="Times New Roman"/>
        <family val="1"/>
      </rPr>
      <t xml:space="preserve"> </t>
    </r>
  </si>
  <si>
    <r>
      <t>* Loves outdoors</t>
    </r>
    <r>
      <rPr>
        <sz val="12"/>
        <color indexed="8"/>
        <rFont val="Times New Roman"/>
        <family val="1"/>
      </rPr>
      <t xml:space="preserve"> </t>
    </r>
  </si>
  <si>
    <r>
      <t>* Just and fair</t>
    </r>
    <r>
      <rPr>
        <sz val="12"/>
        <color indexed="8"/>
        <rFont val="Times New Roman"/>
        <family val="1"/>
      </rPr>
      <t xml:space="preserve"> </t>
    </r>
  </si>
  <si>
    <t>* Spendthrift and easily influenced</t>
  </si>
  <si>
    <r>
      <t>* Easily lose confidence</t>
    </r>
    <r>
      <rPr>
        <sz val="12"/>
        <color indexed="8"/>
        <rFont val="Times New Roman"/>
        <family val="1"/>
      </rPr>
      <t xml:space="preserve"> </t>
    </r>
  </si>
  <si>
    <r>
      <t>NOVEMBER</t>
    </r>
    <r>
      <rPr>
        <sz val="12"/>
        <color indexed="8"/>
        <rFont val="Times New Roman"/>
        <family val="1"/>
      </rPr>
      <t xml:space="preserve"> </t>
    </r>
  </si>
  <si>
    <t>* Has a lot of ideas</t>
  </si>
  <si>
    <r>
      <t>* Difficult to fathom</t>
    </r>
    <r>
      <rPr>
        <sz val="12"/>
        <color indexed="8"/>
        <rFont val="Times New Roman"/>
        <family val="1"/>
      </rPr>
      <t xml:space="preserve"> </t>
    </r>
  </si>
  <si>
    <t>* Thinks forward</t>
  </si>
  <si>
    <r>
      <t>* Unique and brilliant</t>
    </r>
    <r>
      <rPr>
        <sz val="12"/>
        <color indexed="8"/>
        <rFont val="Times New Roman"/>
        <family val="1"/>
      </rPr>
      <t xml:space="preserve"> </t>
    </r>
  </si>
  <si>
    <r>
      <t>* Extraordinary ideas</t>
    </r>
    <r>
      <rPr>
        <sz val="12"/>
        <color indexed="8"/>
        <rFont val="Times New Roman"/>
        <family val="1"/>
      </rPr>
      <t xml:space="preserve"> </t>
    </r>
  </si>
  <si>
    <r>
      <t>* Sharp thinking</t>
    </r>
    <r>
      <rPr>
        <sz val="12"/>
        <color indexed="8"/>
        <rFont val="Times New Roman"/>
        <family val="1"/>
      </rPr>
      <t xml:space="preserve"> </t>
    </r>
  </si>
  <si>
    <r>
      <t>* Fine and strong clairvoyance</t>
    </r>
    <r>
      <rPr>
        <sz val="12"/>
        <color indexed="8"/>
        <rFont val="Times New Roman"/>
        <family val="1"/>
      </rPr>
      <t xml:space="preserve"> </t>
    </r>
  </si>
  <si>
    <r>
      <t>* Can become good doctors</t>
    </r>
    <r>
      <rPr>
        <sz val="12"/>
        <color indexed="8"/>
        <rFont val="Times New Roman"/>
        <family val="1"/>
      </rPr>
      <t xml:space="preserve"> </t>
    </r>
  </si>
  <si>
    <t>* Dynamic in personality</t>
  </si>
  <si>
    <t>* Secretive</t>
  </si>
  <si>
    <t>* Inquisitive</t>
  </si>
  <si>
    <t>* Knows how to dig secrets</t>
  </si>
  <si>
    <t>* Always thinking</t>
  </si>
  <si>
    <t>* Less talkative but amiable</t>
  </si>
  <si>
    <t>* Brave and generous</t>
  </si>
  <si>
    <t>* Patient</t>
  </si>
  <si>
    <t>* If there is a will, there is a way</t>
  </si>
  <si>
    <t>* Determined</t>
  </si>
  <si>
    <t>* Never give up</t>
  </si>
  <si>
    <t>* Hardly become angry unless provoked</t>
  </si>
  <si>
    <t>* Loves to be alone</t>
  </si>
  <si>
    <t>* Thinks differently from others</t>
  </si>
  <si>
    <t>* Sharp-minded</t>
  </si>
  <si>
    <t>* Motivates oneself</t>
  </si>
  <si>
    <t>* Does not appreciates praises</t>
  </si>
  <si>
    <t>* High-spirited</t>
  </si>
  <si>
    <t>* Well-built and tough</t>
  </si>
  <si>
    <t xml:space="preserve">* Deep love </t>
  </si>
  <si>
    <r>
      <t>DECEMBER</t>
    </r>
    <r>
      <rPr>
        <sz val="12"/>
        <color indexed="8"/>
        <rFont val="Times New Roman"/>
        <family val="1"/>
      </rPr>
      <t xml:space="preserve"> </t>
    </r>
  </si>
  <si>
    <t>* Loyal and generous</t>
  </si>
  <si>
    <r>
      <t>* Patriotic</t>
    </r>
    <r>
      <rPr>
        <sz val="12"/>
        <color indexed="8"/>
        <rFont val="Times New Roman"/>
        <family val="1"/>
      </rPr>
      <t xml:space="preserve"> </t>
    </r>
  </si>
  <si>
    <t>* Active in games and interactions</t>
  </si>
  <si>
    <r>
      <t>* Impatient and hasty</t>
    </r>
    <r>
      <rPr>
        <sz val="12"/>
        <color indexed="8"/>
        <rFont val="Times New Roman"/>
        <family val="1"/>
      </rPr>
      <t xml:space="preserve"> </t>
    </r>
  </si>
  <si>
    <r>
      <t>* Influential in organizations</t>
    </r>
    <r>
      <rPr>
        <sz val="12"/>
        <color indexed="8"/>
        <rFont val="Times New Roman"/>
        <family val="1"/>
      </rPr>
      <t xml:space="preserve"> </t>
    </r>
  </si>
  <si>
    <r>
      <t>* Loves to socialize</t>
    </r>
    <r>
      <rPr>
        <sz val="12"/>
        <color indexed="8"/>
        <rFont val="Times New Roman"/>
        <family val="1"/>
      </rPr>
      <t xml:space="preserve"> </t>
    </r>
  </si>
  <si>
    <r>
      <t>* Loves praises</t>
    </r>
    <r>
      <rPr>
        <sz val="12"/>
        <color indexed="8"/>
        <rFont val="Times New Roman"/>
        <family val="1"/>
      </rPr>
      <t xml:space="preserve"> </t>
    </r>
  </si>
  <si>
    <r>
      <t>* Loves to be loved</t>
    </r>
    <r>
      <rPr>
        <sz val="12"/>
        <color indexed="8"/>
        <rFont val="Times New Roman"/>
        <family val="1"/>
      </rPr>
      <t xml:space="preserve"> </t>
    </r>
  </si>
  <si>
    <t>* Honest and trustworthy</t>
  </si>
  <si>
    <r>
      <t>* Not pretending</t>
    </r>
    <r>
      <rPr>
        <sz val="12"/>
        <color indexed="8"/>
        <rFont val="Times New Roman"/>
        <family val="1"/>
      </rPr>
      <t xml:space="preserve"> </t>
    </r>
  </si>
  <si>
    <t>* Short tempered</t>
  </si>
  <si>
    <r>
      <t>* Not egoistic</t>
    </r>
    <r>
      <rPr>
        <sz val="12"/>
        <color indexed="8"/>
        <rFont val="Times New Roman"/>
        <family val="1"/>
      </rPr>
      <t xml:space="preserve"> </t>
    </r>
  </si>
  <si>
    <t>* Takes high pride in oneself</t>
  </si>
  <si>
    <r>
      <t>* Hates restrictions</t>
    </r>
    <r>
      <rPr>
        <sz val="12"/>
        <color indexed="8"/>
        <rFont val="Times New Roman"/>
        <family val="1"/>
      </rPr>
      <t xml:space="preserve"> </t>
    </r>
  </si>
  <si>
    <t>* Loves to joke</t>
  </si>
  <si>
    <t>* Good sense of humor</t>
  </si>
  <si>
    <t>* Logic</t>
  </si>
  <si>
    <t>Age in years</t>
  </si>
  <si>
    <t>Age in months</t>
  </si>
  <si>
    <t>Age in days</t>
  </si>
  <si>
    <t>Age in seconds</t>
  </si>
  <si>
    <t>Age in minutes</t>
  </si>
  <si>
    <t>Age in hours</t>
  </si>
  <si>
    <t>Age in Milli seconds</t>
  </si>
  <si>
    <t>Age in weeks</t>
  </si>
  <si>
    <t>Enter your DoB here =&gt;</t>
  </si>
  <si>
    <t xml:space="preserve">You were born on </t>
  </si>
  <si>
    <t>Year / Month / Day</t>
  </si>
  <si>
    <t>Example:  1960/8/22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</si>
</sst>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&quot;\ #,##0;&quot;R&quot;\ \-#,##0"/>
    <numFmt numFmtId="179" formatCode="&quot;R&quot;\ #,##0;[Red]&quot;R&quot;\ \-#,##0"/>
    <numFmt numFmtId="180" formatCode="&quot;R&quot;\ #,##0.00;&quot;R&quot;\ \-#,##0.00"/>
    <numFmt numFmtId="181" formatCode="&quot;R&quot;\ #,##0.00;[Red]&quot;R&quot;\ \-#,##0.00"/>
    <numFmt numFmtId="182" formatCode="_ &quot;R&quot;\ * #,##0_ ;_ &quot;R&quot;\ * \-#,##0_ ;_ &quot;R&quot;\ * &quot;-&quot;_ ;_ @_ "/>
    <numFmt numFmtId="183" formatCode="_ * #,##0_ ;_ * \-#,##0_ ;_ * &quot;-&quot;_ ;_ @_ "/>
    <numFmt numFmtId="184" formatCode="_ &quot;R&quot;\ * #,##0.00_ ;_ &quot;R&quot;\ * \-#,##0.00_ ;_ &quot;R&quot;\ * &quot;-&quot;??_ ;_ @_ "/>
    <numFmt numFmtId="185" formatCode="_ * #,##0.00_ ;_ * \-#,##0.00_ ;_ * &quot;-&quot;??_ ;_ @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09]dddd\,\ mmmm\ dd\,\ yyyy"/>
    <numFmt numFmtId="191" formatCode="mmm/dd/yyyy"/>
    <numFmt numFmtId="192" formatCode="dd/mmm/yyyy"/>
    <numFmt numFmtId="193" formatCode="0.000000000"/>
    <numFmt numFmtId="194" formatCode="0.0000000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[$-409]d\-mmm\-yy;@"/>
    <numFmt numFmtId="202" formatCode="0.0"/>
  </numFmts>
  <fonts count="18">
    <font>
      <sz val="10"/>
      <name val="Arial"/>
      <family val="0"/>
    </font>
    <font>
      <sz val="12"/>
      <name val="Times New Roman"/>
      <family val="1"/>
    </font>
    <font>
      <b/>
      <sz val="13.5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3.5"/>
      <color indexed="10"/>
      <name val="Arial"/>
      <family val="2"/>
    </font>
    <font>
      <sz val="13.5"/>
      <color indexed="10"/>
      <name val="Times New Roman"/>
      <family val="1"/>
    </font>
    <font>
      <sz val="10"/>
      <color indexed="51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 val="single"/>
      <sz val="10"/>
      <name val="Arial"/>
      <family val="2"/>
    </font>
    <font>
      <b/>
      <sz val="8"/>
      <name val="Bookman Old Style"/>
      <family val="1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5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4" fillId="2" borderId="0" xfId="0" applyFont="1" applyFill="1" applyAlignment="1">
      <alignment wrapText="1"/>
    </xf>
    <xf numFmtId="0" fontId="5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0" fontId="6" fillId="2" borderId="0" xfId="0" applyFont="1" applyFill="1" applyAlignment="1">
      <alignment wrapText="1"/>
    </xf>
    <xf numFmtId="192" fontId="0" fillId="3" borderId="0" xfId="0" applyNumberFormat="1" applyFill="1" applyAlignment="1">
      <alignment/>
    </xf>
    <xf numFmtId="2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4" borderId="0" xfId="0" applyFill="1" applyAlignment="1">
      <alignment/>
    </xf>
    <xf numFmtId="0" fontId="7" fillId="4" borderId="0" xfId="0" applyFont="1" applyFill="1" applyAlignment="1">
      <alignment/>
    </xf>
    <xf numFmtId="0" fontId="0" fillId="5" borderId="0" xfId="0" applyFill="1" applyAlignment="1">
      <alignment/>
    </xf>
    <xf numFmtId="0" fontId="9" fillId="0" borderId="0" xfId="0" applyFont="1" applyAlignment="1">
      <alignment/>
    </xf>
    <xf numFmtId="0" fontId="2" fillId="2" borderId="0" xfId="0" applyFont="1" applyFill="1" applyAlignment="1">
      <alignment horizontal="center" wrapText="1"/>
    </xf>
    <xf numFmtId="0" fontId="9" fillId="2" borderId="0" xfId="0" applyFont="1" applyFill="1" applyAlignment="1">
      <alignment horizontal="center"/>
    </xf>
    <xf numFmtId="0" fontId="3" fillId="5" borderId="0" xfId="0" applyFont="1" applyFill="1" applyAlignment="1">
      <alignment wrapText="1"/>
    </xf>
    <xf numFmtId="0" fontId="10" fillId="2" borderId="0" xfId="0" applyFont="1" applyFill="1" applyAlignment="1">
      <alignment horizontal="center" wrapText="1"/>
    </xf>
    <xf numFmtId="0" fontId="8" fillId="5" borderId="0" xfId="0" applyFont="1" applyFill="1" applyAlignment="1">
      <alignment/>
    </xf>
    <xf numFmtId="0" fontId="8" fillId="2" borderId="0" xfId="0" applyFont="1" applyFill="1" applyAlignment="1">
      <alignment/>
    </xf>
    <xf numFmtId="0" fontId="11" fillId="2" borderId="0" xfId="0" applyFont="1" applyFill="1" applyAlignment="1">
      <alignment wrapText="1"/>
    </xf>
    <xf numFmtId="0" fontId="2" fillId="5" borderId="0" xfId="0" applyFont="1" applyFill="1" applyAlignment="1">
      <alignment horizontal="center" wrapText="1"/>
    </xf>
    <xf numFmtId="0" fontId="10" fillId="5" borderId="0" xfId="0" applyFont="1" applyFill="1" applyAlignment="1">
      <alignment horizontal="center" wrapText="1"/>
    </xf>
    <xf numFmtId="0" fontId="0" fillId="6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12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2" fontId="13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13" fillId="0" borderId="0" xfId="0" applyNumberFormat="1" applyFont="1" applyFill="1" applyAlignment="1">
      <alignment/>
    </xf>
    <xf numFmtId="0" fontId="9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201" fontId="9" fillId="0" borderId="7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9" fillId="0" borderId="2" xfId="0" applyFont="1" applyFill="1" applyBorder="1" applyAlignment="1">
      <alignment/>
    </xf>
    <xf numFmtId="0" fontId="9" fillId="0" borderId="3" xfId="0" applyFont="1" applyFill="1" applyBorder="1" applyAlignment="1">
      <alignment/>
    </xf>
    <xf numFmtId="0" fontId="17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91"/>
  <sheetViews>
    <sheetView workbookViewId="0" topLeftCell="AW1">
      <selection activeCell="AX1" sqref="AX1"/>
    </sheetView>
  </sheetViews>
  <sheetFormatPr defaultColWidth="9.140625" defaultRowHeight="12.75"/>
  <cols>
    <col min="1" max="7" width="46.28125" style="1" customWidth="1"/>
    <col min="8" max="8" width="46.28125" style="20" customWidth="1"/>
    <col min="9" max="49" width="46.28125" style="1" customWidth="1"/>
    <col min="50" max="50" width="79.00390625" style="1" customWidth="1"/>
    <col min="51" max="16384" width="46.28125" style="1" customWidth="1"/>
  </cols>
  <sheetData>
    <row r="1" spans="1:50" ht="17.25">
      <c r="A1" s="2" t="s">
        <v>0</v>
      </c>
      <c r="B1" s="15">
        <v>1</v>
      </c>
      <c r="C1" s="15" t="e">
        <f>DOB!F9</f>
        <v>#VALUE!</v>
      </c>
      <c r="D1" s="22" t="e">
        <f>IF(B1=C1,A1,"")</f>
        <v>#VALUE!</v>
      </c>
      <c r="E1" s="2" t="s">
        <v>19</v>
      </c>
      <c r="F1" s="15">
        <v>2</v>
      </c>
      <c r="G1" s="15" t="e">
        <f>DOB!F9</f>
        <v>#VALUE!</v>
      </c>
      <c r="H1" s="23" t="e">
        <f>IF(F1=G1,E1,"")</f>
        <v>#VALUE!</v>
      </c>
      <c r="I1" s="5" t="s">
        <v>45</v>
      </c>
      <c r="J1" s="16">
        <v>3</v>
      </c>
      <c r="K1" s="16" t="e">
        <f>DOB!F9</f>
        <v>#VALUE!</v>
      </c>
      <c r="L1" s="23" t="e">
        <f>IF(J1=K1,I1,"")</f>
        <v>#VALUE!</v>
      </c>
      <c r="M1" s="2" t="s">
        <v>67</v>
      </c>
      <c r="N1" s="2">
        <v>4</v>
      </c>
      <c r="O1" s="2" t="e">
        <f>DOB!F9</f>
        <v>#VALUE!</v>
      </c>
      <c r="P1" s="23" t="e">
        <f>IF(N1=O1,M1,"")</f>
        <v>#VALUE!</v>
      </c>
      <c r="Q1" s="2" t="s">
        <v>88</v>
      </c>
      <c r="R1" s="2">
        <v>5</v>
      </c>
      <c r="S1" s="2" t="e">
        <f>DOB!F9</f>
        <v>#VALUE!</v>
      </c>
      <c r="T1" s="23" t="e">
        <f>IF(R1=S1,Q1,"")</f>
        <v>#VALUE!</v>
      </c>
      <c r="U1" s="2" t="s">
        <v>115</v>
      </c>
      <c r="V1" s="1">
        <v>6</v>
      </c>
      <c r="W1" s="1" t="e">
        <f>DOB!F9</f>
        <v>#VALUE!</v>
      </c>
      <c r="X1" s="23" t="e">
        <f>IF(V1=W1,U1,"")</f>
        <v>#VALUE!</v>
      </c>
      <c r="Y1" s="7" t="s">
        <v>145</v>
      </c>
      <c r="Z1" s="7">
        <v>7</v>
      </c>
      <c r="AA1" s="7" t="e">
        <f>DOB!F9</f>
        <v>#VALUE!</v>
      </c>
      <c r="AB1" s="23" t="e">
        <f>IF(Z1=AA1,Y1,"")</f>
        <v>#VALUE!</v>
      </c>
      <c r="AC1" s="2" t="s">
        <v>170</v>
      </c>
      <c r="AD1" s="2">
        <v>8</v>
      </c>
      <c r="AE1" s="2" t="e">
        <f>DOB!F9</f>
        <v>#VALUE!</v>
      </c>
      <c r="AF1" s="23" t="e">
        <f>IF(AD1=AE1,AC1,"")</f>
        <v>#VALUE!</v>
      </c>
      <c r="AG1" s="2" t="s">
        <v>195</v>
      </c>
      <c r="AH1" s="2">
        <v>9</v>
      </c>
      <c r="AI1" s="1" t="e">
        <f>DOB!F9</f>
        <v>#VALUE!</v>
      </c>
      <c r="AJ1" s="23" t="e">
        <f>IF(AH1=AI1,AG1,"")</f>
        <v>#VALUE!</v>
      </c>
      <c r="AK1" s="2" t="s">
        <v>218</v>
      </c>
      <c r="AL1" s="2">
        <v>10</v>
      </c>
      <c r="AM1" s="2" t="e">
        <f>DOB!F9</f>
        <v>#VALUE!</v>
      </c>
      <c r="AN1" s="23" t="e">
        <f>IF(AL1=AM1,AK1,"")</f>
        <v>#VALUE!</v>
      </c>
      <c r="AO1" s="2" t="s">
        <v>244</v>
      </c>
      <c r="AP1" s="2">
        <v>11</v>
      </c>
      <c r="AQ1" s="2" t="e">
        <f>DOB!F9</f>
        <v>#VALUE!</v>
      </c>
      <c r="AR1" s="23" t="e">
        <f>IF(AP1=AQ1,AO1,"")</f>
        <v>#VALUE!</v>
      </c>
      <c r="AS1" s="2" t="s">
        <v>273</v>
      </c>
      <c r="AT1" s="2">
        <v>12</v>
      </c>
      <c r="AU1" s="1" t="e">
        <f>DOB!F9</f>
        <v>#VALUE!</v>
      </c>
      <c r="AV1" s="23" t="e">
        <f>IF(AT1=AU1,AS1,"")</f>
        <v>#VALUE!</v>
      </c>
      <c r="AX1" s="24" t="e">
        <f>D1&amp;H1&amp;L1&amp;P1&amp;T1&amp;X1&amp;AB1&amp;AF1&amp;AJ1&amp;AN1&amp;AR1&amp;AV1</f>
        <v>#VALUE!</v>
      </c>
    </row>
    <row r="2" spans="1:50" ht="17.25">
      <c r="A2" s="4" t="s">
        <v>1</v>
      </c>
      <c r="B2" s="15">
        <v>1</v>
      </c>
      <c r="C2" s="15" t="e">
        <f>DOB!F10</f>
        <v>#VALUE!</v>
      </c>
      <c r="D2" s="15" t="e">
        <f aca="true" t="shared" si="0" ref="D2:D32">IF(B2=C2,A2,"")</f>
        <v>#VALUE!</v>
      </c>
      <c r="E2" s="4" t="s">
        <v>20</v>
      </c>
      <c r="F2" s="15">
        <v>2</v>
      </c>
      <c r="G2" s="15" t="e">
        <f>DOB!F10</f>
        <v>#VALUE!</v>
      </c>
      <c r="H2" s="18" t="e">
        <f aca="true" t="shared" si="1" ref="H2:H32">IF(F2=G2,E2,"")</f>
        <v>#VALUE!</v>
      </c>
      <c r="I2" s="4" t="s">
        <v>46</v>
      </c>
      <c r="J2" s="16">
        <v>3</v>
      </c>
      <c r="K2" s="16" t="e">
        <f>DOB!F10</f>
        <v>#VALUE!</v>
      </c>
      <c r="L2" s="23" t="e">
        <f aca="true" t="shared" si="2" ref="L2:L21">IF(J2=K2,I2,"")</f>
        <v>#VALUE!</v>
      </c>
      <c r="M2" s="4" t="s">
        <v>68</v>
      </c>
      <c r="N2" s="2">
        <v>4</v>
      </c>
      <c r="O2" s="2" t="e">
        <f>DOB!F10</f>
        <v>#VALUE!</v>
      </c>
      <c r="P2" s="23" t="e">
        <f aca="true" t="shared" si="3" ref="P2:P22">IF(N2=O2,M2,"")</f>
        <v>#VALUE!</v>
      </c>
      <c r="Q2" s="4" t="s">
        <v>89</v>
      </c>
      <c r="R2" s="2">
        <v>5</v>
      </c>
      <c r="S2" s="2" t="e">
        <f>DOB!F10</f>
        <v>#VALUE!</v>
      </c>
      <c r="T2" s="23" t="e">
        <f aca="true" t="shared" si="4" ref="T2:T28">IF(R2=S2,Q2,"")</f>
        <v>#VALUE!</v>
      </c>
      <c r="U2" s="4" t="s">
        <v>116</v>
      </c>
      <c r="V2" s="1">
        <v>6</v>
      </c>
      <c r="W2" s="1" t="e">
        <f>DOB!F10</f>
        <v>#VALUE!</v>
      </c>
      <c r="X2" s="23" t="e">
        <f aca="true" t="shared" si="5" ref="X2:X33">IF(V2=W2,U2,"")</f>
        <v>#VALUE!</v>
      </c>
      <c r="Y2" s="4" t="s">
        <v>146</v>
      </c>
      <c r="Z2" s="7">
        <v>7</v>
      </c>
      <c r="AA2" s="7" t="e">
        <f>DOB!F10</f>
        <v>#VALUE!</v>
      </c>
      <c r="AB2" s="23" t="e">
        <f aca="true" t="shared" si="6" ref="AB2:AB30">IF(Z2=AA2,Y2,"")</f>
        <v>#VALUE!</v>
      </c>
      <c r="AC2" s="4" t="s">
        <v>126</v>
      </c>
      <c r="AD2" s="2">
        <v>8</v>
      </c>
      <c r="AE2" s="2" t="e">
        <f>DOB!F10</f>
        <v>#VALUE!</v>
      </c>
      <c r="AF2" s="23" t="e">
        <f aca="true" t="shared" si="7" ref="AF2:AF28">IF(AD2=AE2,AC2,"")</f>
        <v>#VALUE!</v>
      </c>
      <c r="AG2" s="4" t="s">
        <v>196</v>
      </c>
      <c r="AH2" s="2">
        <v>9</v>
      </c>
      <c r="AI2" s="1" t="e">
        <f>DOB!F10</f>
        <v>#VALUE!</v>
      </c>
      <c r="AJ2" s="23" t="e">
        <f aca="true" t="shared" si="8" ref="AJ2:AJ26">IF(AH2=AI2,AG2,"")</f>
        <v>#VALUE!</v>
      </c>
      <c r="AK2" s="4" t="s">
        <v>219</v>
      </c>
      <c r="AL2" s="2">
        <v>10</v>
      </c>
      <c r="AM2" s="2" t="e">
        <f>DOB!F10</f>
        <v>#VALUE!</v>
      </c>
      <c r="AN2" s="23" t="e">
        <f aca="true" t="shared" si="9" ref="AN2:AN28">IF(AL2=AM2,AK2,"")</f>
        <v>#VALUE!</v>
      </c>
      <c r="AO2" s="4" t="s">
        <v>245</v>
      </c>
      <c r="AP2" s="2">
        <v>11</v>
      </c>
      <c r="AQ2" s="2" t="e">
        <f>DOB!F10</f>
        <v>#VALUE!</v>
      </c>
      <c r="AR2" s="23" t="e">
        <f aca="true" t="shared" si="10" ref="AR2:AR31">IF(AP2=AQ2,AO2,"")</f>
        <v>#VALUE!</v>
      </c>
      <c r="AS2" s="4" t="s">
        <v>274</v>
      </c>
      <c r="AT2" s="2">
        <v>12</v>
      </c>
      <c r="AU2" s="1" t="e">
        <f>DOB!F10</f>
        <v>#VALUE!</v>
      </c>
      <c r="AV2" s="23" t="e">
        <f aca="true" t="shared" si="11" ref="AV2:AV22">IF(AT2=AU2,AS2,"")</f>
        <v>#VALUE!</v>
      </c>
      <c r="AX2" s="24" t="e">
        <f aca="true" t="shared" si="12" ref="AX2:AX32">D2&amp;H2&amp;L2&amp;P2&amp;T2&amp;X2&amp;AB2&amp;AF2&amp;AJ2&amp;AN2&amp;AR2&amp;AV2</f>
        <v>#VALUE!</v>
      </c>
    </row>
    <row r="3" spans="1:50" ht="17.25">
      <c r="A3" s="4" t="s">
        <v>2</v>
      </c>
      <c r="B3" s="15">
        <v>1</v>
      </c>
      <c r="C3" s="15" t="e">
        <f>DOB!F11</f>
        <v>#VALUE!</v>
      </c>
      <c r="D3" s="15" t="e">
        <f t="shared" si="0"/>
        <v>#VALUE!</v>
      </c>
      <c r="E3" s="4" t="s">
        <v>21</v>
      </c>
      <c r="F3" s="15">
        <v>2</v>
      </c>
      <c r="G3" s="15" t="e">
        <f>DOB!F11</f>
        <v>#VALUE!</v>
      </c>
      <c r="H3" s="18" t="e">
        <f t="shared" si="1"/>
        <v>#VALUE!</v>
      </c>
      <c r="I3" s="4" t="s">
        <v>47</v>
      </c>
      <c r="J3" s="16">
        <v>3</v>
      </c>
      <c r="K3" s="16" t="e">
        <f>DOB!F11</f>
        <v>#VALUE!</v>
      </c>
      <c r="L3" s="23" t="e">
        <f t="shared" si="2"/>
        <v>#VALUE!</v>
      </c>
      <c r="M3" s="4" t="s">
        <v>69</v>
      </c>
      <c r="N3" s="2">
        <v>4</v>
      </c>
      <c r="O3" s="2" t="e">
        <f>DOB!F11</f>
        <v>#VALUE!</v>
      </c>
      <c r="P3" s="23" t="e">
        <f t="shared" si="3"/>
        <v>#VALUE!</v>
      </c>
      <c r="Q3" s="4" t="s">
        <v>90</v>
      </c>
      <c r="R3" s="2">
        <v>5</v>
      </c>
      <c r="S3" s="2" t="e">
        <f>DOB!F11</f>
        <v>#VALUE!</v>
      </c>
      <c r="T3" s="23" t="e">
        <f t="shared" si="4"/>
        <v>#VALUE!</v>
      </c>
      <c r="U3" s="4" t="s">
        <v>117</v>
      </c>
      <c r="V3" s="1">
        <v>6</v>
      </c>
      <c r="W3" s="1" t="e">
        <f>DOB!F11</f>
        <v>#VALUE!</v>
      </c>
      <c r="X3" s="23" t="e">
        <f t="shared" si="5"/>
        <v>#VALUE!</v>
      </c>
      <c r="Y3" s="4" t="s">
        <v>49</v>
      </c>
      <c r="Z3" s="7">
        <v>7</v>
      </c>
      <c r="AA3" s="7" t="e">
        <f>DOB!F11</f>
        <v>#VALUE!</v>
      </c>
      <c r="AB3" s="23" t="e">
        <f t="shared" si="6"/>
        <v>#VALUE!</v>
      </c>
      <c r="AC3" s="4" t="s">
        <v>171</v>
      </c>
      <c r="AD3" s="2">
        <v>8</v>
      </c>
      <c r="AE3" s="2" t="e">
        <f>DOB!F11</f>
        <v>#VALUE!</v>
      </c>
      <c r="AF3" s="23" t="e">
        <f t="shared" si="7"/>
        <v>#VALUE!</v>
      </c>
      <c r="AG3" s="4" t="s">
        <v>197</v>
      </c>
      <c r="AH3" s="2">
        <v>9</v>
      </c>
      <c r="AI3" s="1" t="e">
        <f>DOB!F11</f>
        <v>#VALUE!</v>
      </c>
      <c r="AJ3" s="23" t="e">
        <f t="shared" si="8"/>
        <v>#VALUE!</v>
      </c>
      <c r="AK3" s="4" t="s">
        <v>220</v>
      </c>
      <c r="AL3" s="2">
        <v>10</v>
      </c>
      <c r="AM3" s="2" t="e">
        <f>DOB!F11</f>
        <v>#VALUE!</v>
      </c>
      <c r="AN3" s="23" t="e">
        <f t="shared" si="9"/>
        <v>#VALUE!</v>
      </c>
      <c r="AO3" s="4" t="s">
        <v>246</v>
      </c>
      <c r="AP3" s="2">
        <v>11</v>
      </c>
      <c r="AQ3" s="2" t="e">
        <f>DOB!F11</f>
        <v>#VALUE!</v>
      </c>
      <c r="AR3" s="23" t="e">
        <f t="shared" si="10"/>
        <v>#VALUE!</v>
      </c>
      <c r="AS3" s="4" t="s">
        <v>275</v>
      </c>
      <c r="AT3" s="2">
        <v>12</v>
      </c>
      <c r="AU3" s="1" t="e">
        <f>DOB!F11</f>
        <v>#VALUE!</v>
      </c>
      <c r="AV3" s="23" t="e">
        <f t="shared" si="11"/>
        <v>#VALUE!</v>
      </c>
      <c r="AX3" s="24" t="e">
        <f t="shared" si="12"/>
        <v>#VALUE!</v>
      </c>
    </row>
    <row r="4" spans="1:50" ht="17.25">
      <c r="A4" s="4" t="s">
        <v>3</v>
      </c>
      <c r="B4" s="15">
        <v>1</v>
      </c>
      <c r="C4" s="15" t="e">
        <f>DOB!F12</f>
        <v>#VALUE!</v>
      </c>
      <c r="D4" s="15" t="e">
        <f t="shared" si="0"/>
        <v>#VALUE!</v>
      </c>
      <c r="E4" s="4" t="s">
        <v>22</v>
      </c>
      <c r="F4" s="15">
        <v>2</v>
      </c>
      <c r="G4" s="15" t="e">
        <f>DOB!F12</f>
        <v>#VALUE!</v>
      </c>
      <c r="H4" s="18" t="e">
        <f t="shared" si="1"/>
        <v>#VALUE!</v>
      </c>
      <c r="I4" s="4" t="s">
        <v>48</v>
      </c>
      <c r="J4" s="16">
        <v>3</v>
      </c>
      <c r="K4" s="16" t="e">
        <f>DOB!F12</f>
        <v>#VALUE!</v>
      </c>
      <c r="L4" s="23" t="e">
        <f t="shared" si="2"/>
        <v>#VALUE!</v>
      </c>
      <c r="M4" s="4" t="s">
        <v>70</v>
      </c>
      <c r="N4" s="2">
        <v>4</v>
      </c>
      <c r="O4" s="2" t="e">
        <f>DOB!F12</f>
        <v>#VALUE!</v>
      </c>
      <c r="P4" s="23" t="e">
        <f t="shared" si="3"/>
        <v>#VALUE!</v>
      </c>
      <c r="Q4" s="4" t="s">
        <v>91</v>
      </c>
      <c r="R4" s="2">
        <v>5</v>
      </c>
      <c r="S4" s="2" t="e">
        <f>DOB!F12</f>
        <v>#VALUE!</v>
      </c>
      <c r="T4" s="23" t="e">
        <f t="shared" si="4"/>
        <v>#VALUE!</v>
      </c>
      <c r="U4" s="4" t="s">
        <v>118</v>
      </c>
      <c r="V4" s="1">
        <v>6</v>
      </c>
      <c r="W4" s="1" t="e">
        <f>DOB!F12</f>
        <v>#VALUE!</v>
      </c>
      <c r="X4" s="23" t="e">
        <f t="shared" si="5"/>
        <v>#VALUE!</v>
      </c>
      <c r="Y4" s="4" t="s">
        <v>147</v>
      </c>
      <c r="Z4" s="7">
        <v>7</v>
      </c>
      <c r="AA4" s="7" t="e">
        <f>DOB!F12</f>
        <v>#VALUE!</v>
      </c>
      <c r="AB4" s="23" t="e">
        <f t="shared" si="6"/>
        <v>#VALUE!</v>
      </c>
      <c r="AC4" s="4" t="s">
        <v>172</v>
      </c>
      <c r="AD4" s="2">
        <v>8</v>
      </c>
      <c r="AE4" s="2" t="e">
        <f>DOB!F12</f>
        <v>#VALUE!</v>
      </c>
      <c r="AF4" s="23" t="e">
        <f t="shared" si="7"/>
        <v>#VALUE!</v>
      </c>
      <c r="AG4" s="4" t="s">
        <v>198</v>
      </c>
      <c r="AH4" s="2">
        <v>9</v>
      </c>
      <c r="AI4" s="1" t="e">
        <f>DOB!F12</f>
        <v>#VALUE!</v>
      </c>
      <c r="AJ4" s="23" t="e">
        <f t="shared" si="8"/>
        <v>#VALUE!</v>
      </c>
      <c r="AK4" s="4" t="s">
        <v>221</v>
      </c>
      <c r="AL4" s="2">
        <v>10</v>
      </c>
      <c r="AM4" s="2" t="e">
        <f>DOB!F12</f>
        <v>#VALUE!</v>
      </c>
      <c r="AN4" s="23" t="e">
        <f t="shared" si="9"/>
        <v>#VALUE!</v>
      </c>
      <c r="AO4" s="4" t="s">
        <v>247</v>
      </c>
      <c r="AP4" s="2">
        <v>11</v>
      </c>
      <c r="AQ4" s="2" t="e">
        <f>DOB!F12</f>
        <v>#VALUE!</v>
      </c>
      <c r="AR4" s="23" t="e">
        <f t="shared" si="10"/>
        <v>#VALUE!</v>
      </c>
      <c r="AS4" s="4" t="s">
        <v>276</v>
      </c>
      <c r="AT4" s="2">
        <v>12</v>
      </c>
      <c r="AU4" s="1" t="e">
        <f>DOB!F12</f>
        <v>#VALUE!</v>
      </c>
      <c r="AV4" s="23" t="e">
        <f t="shared" si="11"/>
        <v>#VALUE!</v>
      </c>
      <c r="AX4" s="24" t="e">
        <f t="shared" si="12"/>
        <v>#VALUE!</v>
      </c>
    </row>
    <row r="5" spans="1:50" ht="17.25">
      <c r="A5" s="4" t="s">
        <v>4</v>
      </c>
      <c r="B5" s="15">
        <v>1</v>
      </c>
      <c r="C5" s="15" t="e">
        <f>DOB!F13</f>
        <v>#VALUE!</v>
      </c>
      <c r="D5" s="15" t="e">
        <f t="shared" si="0"/>
        <v>#VALUE!</v>
      </c>
      <c r="E5" s="4" t="s">
        <v>23</v>
      </c>
      <c r="F5" s="15">
        <v>2</v>
      </c>
      <c r="G5" s="15" t="e">
        <f>DOB!F13</f>
        <v>#VALUE!</v>
      </c>
      <c r="H5" s="18" t="e">
        <f t="shared" si="1"/>
        <v>#VALUE!</v>
      </c>
      <c r="I5" s="4" t="s">
        <v>49</v>
      </c>
      <c r="J5" s="16">
        <v>3</v>
      </c>
      <c r="K5" s="16" t="e">
        <f>DOB!F13</f>
        <v>#VALUE!</v>
      </c>
      <c r="L5" s="23" t="e">
        <f t="shared" si="2"/>
        <v>#VALUE!</v>
      </c>
      <c r="M5" s="4" t="s">
        <v>71</v>
      </c>
      <c r="N5" s="2">
        <v>4</v>
      </c>
      <c r="O5" s="2" t="e">
        <f>DOB!F13</f>
        <v>#VALUE!</v>
      </c>
      <c r="P5" s="23" t="e">
        <f t="shared" si="3"/>
        <v>#VALUE!</v>
      </c>
      <c r="Q5" s="4" t="s">
        <v>92</v>
      </c>
      <c r="R5" s="2">
        <v>5</v>
      </c>
      <c r="S5" s="2" t="e">
        <f>DOB!F13</f>
        <v>#VALUE!</v>
      </c>
      <c r="T5" s="23" t="e">
        <f t="shared" si="4"/>
        <v>#VALUE!</v>
      </c>
      <c r="U5" s="4" t="s">
        <v>119</v>
      </c>
      <c r="V5" s="1">
        <v>6</v>
      </c>
      <c r="W5" s="1" t="e">
        <f>DOB!F13</f>
        <v>#VALUE!</v>
      </c>
      <c r="X5" s="23" t="e">
        <f t="shared" si="5"/>
        <v>#VALUE!</v>
      </c>
      <c r="Y5" s="4" t="s">
        <v>9</v>
      </c>
      <c r="Z5" s="7">
        <v>7</v>
      </c>
      <c r="AA5" s="7" t="e">
        <f>DOB!F13</f>
        <v>#VALUE!</v>
      </c>
      <c r="AB5" s="23" t="e">
        <f t="shared" si="6"/>
        <v>#VALUE!</v>
      </c>
      <c r="AC5" s="4" t="s">
        <v>173</v>
      </c>
      <c r="AD5" s="2">
        <v>8</v>
      </c>
      <c r="AE5" s="2" t="e">
        <f>DOB!F13</f>
        <v>#VALUE!</v>
      </c>
      <c r="AF5" s="23" t="e">
        <f t="shared" si="7"/>
        <v>#VALUE!</v>
      </c>
      <c r="AG5" s="4" t="s">
        <v>4</v>
      </c>
      <c r="AH5" s="2">
        <v>9</v>
      </c>
      <c r="AI5" s="1" t="e">
        <f>DOB!F13</f>
        <v>#VALUE!</v>
      </c>
      <c r="AJ5" s="23" t="e">
        <f t="shared" si="8"/>
        <v>#VALUE!</v>
      </c>
      <c r="AK5" s="4" t="s">
        <v>222</v>
      </c>
      <c r="AL5" s="2">
        <v>10</v>
      </c>
      <c r="AM5" s="2" t="e">
        <f>DOB!F13</f>
        <v>#VALUE!</v>
      </c>
      <c r="AN5" s="23" t="e">
        <f t="shared" si="9"/>
        <v>#VALUE!</v>
      </c>
      <c r="AO5" s="4" t="s">
        <v>248</v>
      </c>
      <c r="AP5" s="2">
        <v>11</v>
      </c>
      <c r="AQ5" s="2" t="e">
        <f>DOB!F13</f>
        <v>#VALUE!</v>
      </c>
      <c r="AR5" s="23" t="e">
        <f t="shared" si="10"/>
        <v>#VALUE!</v>
      </c>
      <c r="AS5" s="4" t="s">
        <v>277</v>
      </c>
      <c r="AT5" s="2">
        <v>12</v>
      </c>
      <c r="AU5" s="1" t="e">
        <f>DOB!F13</f>
        <v>#VALUE!</v>
      </c>
      <c r="AV5" s="23" t="e">
        <f t="shared" si="11"/>
        <v>#VALUE!</v>
      </c>
      <c r="AX5" s="24" t="e">
        <f t="shared" si="12"/>
        <v>#VALUE!</v>
      </c>
    </row>
    <row r="6" spans="1:50" ht="17.25">
      <c r="A6" s="4" t="s">
        <v>5</v>
      </c>
      <c r="B6" s="15">
        <v>1</v>
      </c>
      <c r="C6" s="15" t="e">
        <f>DOB!F14</f>
        <v>#VALUE!</v>
      </c>
      <c r="D6" s="15" t="e">
        <f t="shared" si="0"/>
        <v>#VALUE!</v>
      </c>
      <c r="E6" s="4" t="s">
        <v>24</v>
      </c>
      <c r="F6" s="15">
        <v>2</v>
      </c>
      <c r="G6" s="15" t="e">
        <f>DOB!F14</f>
        <v>#VALUE!</v>
      </c>
      <c r="H6" s="18" t="e">
        <f t="shared" si="1"/>
        <v>#VALUE!</v>
      </c>
      <c r="I6" s="4" t="s">
        <v>50</v>
      </c>
      <c r="J6" s="16">
        <v>3</v>
      </c>
      <c r="K6" s="16" t="e">
        <f>DOB!F14</f>
        <v>#VALUE!</v>
      </c>
      <c r="L6" s="23" t="e">
        <f t="shared" si="2"/>
        <v>#VALUE!</v>
      </c>
      <c r="M6" s="4" t="s">
        <v>72</v>
      </c>
      <c r="N6" s="2">
        <v>4</v>
      </c>
      <c r="O6" s="2" t="e">
        <f>DOB!F14</f>
        <v>#VALUE!</v>
      </c>
      <c r="P6" s="23" t="e">
        <f t="shared" si="3"/>
        <v>#VALUE!</v>
      </c>
      <c r="Q6" s="4" t="s">
        <v>93</v>
      </c>
      <c r="R6" s="2">
        <v>5</v>
      </c>
      <c r="S6" s="2" t="e">
        <f>DOB!F14</f>
        <v>#VALUE!</v>
      </c>
      <c r="T6" s="23" t="e">
        <f t="shared" si="4"/>
        <v>#VALUE!</v>
      </c>
      <c r="U6" s="4" t="s">
        <v>120</v>
      </c>
      <c r="V6" s="1">
        <v>6</v>
      </c>
      <c r="W6" s="1" t="e">
        <f>DOB!F14</f>
        <v>#VALUE!</v>
      </c>
      <c r="X6" s="23" t="e">
        <f t="shared" si="5"/>
        <v>#VALUE!</v>
      </c>
      <c r="Y6" s="4" t="s">
        <v>148</v>
      </c>
      <c r="Z6" s="7">
        <v>7</v>
      </c>
      <c r="AA6" s="7" t="e">
        <f>DOB!F14</f>
        <v>#VALUE!</v>
      </c>
      <c r="AB6" s="23" t="e">
        <f t="shared" si="6"/>
        <v>#VALUE!</v>
      </c>
      <c r="AC6" s="4" t="s">
        <v>174</v>
      </c>
      <c r="AD6" s="2">
        <v>8</v>
      </c>
      <c r="AE6" s="2" t="e">
        <f>DOB!F14</f>
        <v>#VALUE!</v>
      </c>
      <c r="AF6" s="23" t="e">
        <f t="shared" si="7"/>
        <v>#VALUE!</v>
      </c>
      <c r="AG6" s="4" t="s">
        <v>199</v>
      </c>
      <c r="AH6" s="2">
        <v>9</v>
      </c>
      <c r="AI6" s="1" t="e">
        <f>DOB!F14</f>
        <v>#VALUE!</v>
      </c>
      <c r="AJ6" s="23" t="e">
        <f t="shared" si="8"/>
        <v>#VALUE!</v>
      </c>
      <c r="AK6" s="4" t="s">
        <v>223</v>
      </c>
      <c r="AL6" s="2">
        <v>10</v>
      </c>
      <c r="AM6" s="2" t="e">
        <f>DOB!F14</f>
        <v>#VALUE!</v>
      </c>
      <c r="AN6" s="23" t="e">
        <f t="shared" si="9"/>
        <v>#VALUE!</v>
      </c>
      <c r="AO6" s="4" t="s">
        <v>249</v>
      </c>
      <c r="AP6" s="2">
        <v>11</v>
      </c>
      <c r="AQ6" s="2" t="e">
        <f>DOB!F14</f>
        <v>#VALUE!</v>
      </c>
      <c r="AR6" s="23" t="e">
        <f t="shared" si="10"/>
        <v>#VALUE!</v>
      </c>
      <c r="AS6" s="4" t="s">
        <v>37</v>
      </c>
      <c r="AT6" s="2">
        <v>12</v>
      </c>
      <c r="AU6" s="1" t="e">
        <f>DOB!F14</f>
        <v>#VALUE!</v>
      </c>
      <c r="AV6" s="23" t="e">
        <f t="shared" si="11"/>
        <v>#VALUE!</v>
      </c>
      <c r="AX6" s="24" t="e">
        <f t="shared" si="12"/>
        <v>#VALUE!</v>
      </c>
    </row>
    <row r="7" spans="1:50" ht="17.25">
      <c r="A7" s="4" t="s">
        <v>6</v>
      </c>
      <c r="B7" s="15">
        <v>1</v>
      </c>
      <c r="C7" s="15" t="e">
        <f>DOB!F15</f>
        <v>#VALUE!</v>
      </c>
      <c r="D7" s="15" t="e">
        <f t="shared" si="0"/>
        <v>#VALUE!</v>
      </c>
      <c r="E7" s="4" t="s">
        <v>25</v>
      </c>
      <c r="F7" s="15">
        <v>2</v>
      </c>
      <c r="G7" s="15" t="e">
        <f>DOB!F15</f>
        <v>#VALUE!</v>
      </c>
      <c r="H7" s="18" t="e">
        <f t="shared" si="1"/>
        <v>#VALUE!</v>
      </c>
      <c r="I7" s="4" t="s">
        <v>51</v>
      </c>
      <c r="J7" s="16">
        <v>3</v>
      </c>
      <c r="K7" s="16" t="e">
        <f>DOB!F15</f>
        <v>#VALUE!</v>
      </c>
      <c r="L7" s="23" t="e">
        <f t="shared" si="2"/>
        <v>#VALUE!</v>
      </c>
      <c r="M7" s="4" t="s">
        <v>73</v>
      </c>
      <c r="N7" s="2">
        <v>4</v>
      </c>
      <c r="O7" s="2" t="e">
        <f>DOB!F15</f>
        <v>#VALUE!</v>
      </c>
      <c r="P7" s="23" t="e">
        <f t="shared" si="3"/>
        <v>#VALUE!</v>
      </c>
      <c r="Q7" s="4" t="s">
        <v>94</v>
      </c>
      <c r="R7" s="2">
        <v>5</v>
      </c>
      <c r="S7" s="2" t="e">
        <f>DOB!F15</f>
        <v>#VALUE!</v>
      </c>
      <c r="T7" s="23" t="e">
        <f t="shared" si="4"/>
        <v>#VALUE!</v>
      </c>
      <c r="U7" s="4" t="s">
        <v>121</v>
      </c>
      <c r="V7" s="1">
        <v>6</v>
      </c>
      <c r="W7" s="1" t="e">
        <f>DOB!F15</f>
        <v>#VALUE!</v>
      </c>
      <c r="X7" s="23" t="e">
        <f t="shared" si="5"/>
        <v>#VALUE!</v>
      </c>
      <c r="Y7" s="4" t="s">
        <v>149</v>
      </c>
      <c r="Z7" s="7">
        <v>7</v>
      </c>
      <c r="AA7" s="7" t="e">
        <f>DOB!F15</f>
        <v>#VALUE!</v>
      </c>
      <c r="AB7" s="23" t="e">
        <f t="shared" si="6"/>
        <v>#VALUE!</v>
      </c>
      <c r="AC7" s="4" t="s">
        <v>175</v>
      </c>
      <c r="AD7" s="2">
        <v>8</v>
      </c>
      <c r="AE7" s="2" t="e">
        <f>DOB!F15</f>
        <v>#VALUE!</v>
      </c>
      <c r="AF7" s="23" t="e">
        <f t="shared" si="7"/>
        <v>#VALUE!</v>
      </c>
      <c r="AG7" s="4" t="s">
        <v>200</v>
      </c>
      <c r="AH7" s="2">
        <v>9</v>
      </c>
      <c r="AI7" s="1" t="e">
        <f>DOB!F15</f>
        <v>#VALUE!</v>
      </c>
      <c r="AJ7" s="23" t="e">
        <f t="shared" si="8"/>
        <v>#VALUE!</v>
      </c>
      <c r="AK7" s="4" t="s">
        <v>224</v>
      </c>
      <c r="AL7" s="2">
        <v>10</v>
      </c>
      <c r="AM7" s="2" t="e">
        <f>DOB!F15</f>
        <v>#VALUE!</v>
      </c>
      <c r="AN7" s="23" t="e">
        <f t="shared" si="9"/>
        <v>#VALUE!</v>
      </c>
      <c r="AO7" s="4" t="s">
        <v>250</v>
      </c>
      <c r="AP7" s="2">
        <v>11</v>
      </c>
      <c r="AQ7" s="2" t="e">
        <f>DOB!F15</f>
        <v>#VALUE!</v>
      </c>
      <c r="AR7" s="23" t="e">
        <f t="shared" si="10"/>
        <v>#VALUE!</v>
      </c>
      <c r="AS7" s="4" t="s">
        <v>278</v>
      </c>
      <c r="AT7" s="2">
        <v>12</v>
      </c>
      <c r="AU7" s="1" t="e">
        <f>DOB!F15</f>
        <v>#VALUE!</v>
      </c>
      <c r="AV7" s="23" t="e">
        <f t="shared" si="11"/>
        <v>#VALUE!</v>
      </c>
      <c r="AX7" s="24" t="e">
        <f t="shared" si="12"/>
        <v>#VALUE!</v>
      </c>
    </row>
    <row r="8" spans="1:50" ht="17.25">
      <c r="A8" s="4" t="s">
        <v>7</v>
      </c>
      <c r="B8" s="15">
        <v>1</v>
      </c>
      <c r="C8" s="15" t="e">
        <f>DOB!F16</f>
        <v>#VALUE!</v>
      </c>
      <c r="D8" s="15" t="e">
        <f t="shared" si="0"/>
        <v>#VALUE!</v>
      </c>
      <c r="E8" s="4" t="s">
        <v>26</v>
      </c>
      <c r="F8" s="15">
        <v>2</v>
      </c>
      <c r="G8" s="15" t="e">
        <f>DOB!F16</f>
        <v>#VALUE!</v>
      </c>
      <c r="H8" s="18" t="e">
        <f t="shared" si="1"/>
        <v>#VALUE!</v>
      </c>
      <c r="I8" s="4" t="s">
        <v>52</v>
      </c>
      <c r="J8" s="16">
        <v>3</v>
      </c>
      <c r="K8" s="16" t="e">
        <f>DOB!F16</f>
        <v>#VALUE!</v>
      </c>
      <c r="L8" s="23" t="e">
        <f t="shared" si="2"/>
        <v>#VALUE!</v>
      </c>
      <c r="M8" s="4" t="s">
        <v>74</v>
      </c>
      <c r="N8" s="2">
        <v>4</v>
      </c>
      <c r="O8" s="2" t="e">
        <f>DOB!F16</f>
        <v>#VALUE!</v>
      </c>
      <c r="P8" s="23" t="e">
        <f t="shared" si="3"/>
        <v>#VALUE!</v>
      </c>
      <c r="Q8" s="4" t="s">
        <v>95</v>
      </c>
      <c r="R8" s="2">
        <v>5</v>
      </c>
      <c r="S8" s="2" t="e">
        <f>DOB!F16</f>
        <v>#VALUE!</v>
      </c>
      <c r="T8" s="23" t="e">
        <f t="shared" si="4"/>
        <v>#VALUE!</v>
      </c>
      <c r="U8" s="4" t="s">
        <v>122</v>
      </c>
      <c r="V8" s="1">
        <v>6</v>
      </c>
      <c r="W8" s="1" t="e">
        <f>DOB!F16</f>
        <v>#VALUE!</v>
      </c>
      <c r="X8" s="23" t="e">
        <f t="shared" si="5"/>
        <v>#VALUE!</v>
      </c>
      <c r="Y8" s="4" t="s">
        <v>99</v>
      </c>
      <c r="Z8" s="7">
        <v>7</v>
      </c>
      <c r="AA8" s="7" t="e">
        <f>DOB!F16</f>
        <v>#VALUE!</v>
      </c>
      <c r="AB8" s="23" t="e">
        <f t="shared" si="6"/>
        <v>#VALUE!</v>
      </c>
      <c r="AC8" s="4" t="s">
        <v>176</v>
      </c>
      <c r="AD8" s="2">
        <v>8</v>
      </c>
      <c r="AE8" s="2" t="e">
        <f>DOB!F16</f>
        <v>#VALUE!</v>
      </c>
      <c r="AF8" s="23" t="e">
        <f t="shared" si="7"/>
        <v>#VALUE!</v>
      </c>
      <c r="AG8" s="4" t="s">
        <v>201</v>
      </c>
      <c r="AH8" s="2">
        <v>9</v>
      </c>
      <c r="AI8" s="1" t="e">
        <f>DOB!F16</f>
        <v>#VALUE!</v>
      </c>
      <c r="AJ8" s="23" t="e">
        <f t="shared" si="8"/>
        <v>#VALUE!</v>
      </c>
      <c r="AK8" s="4" t="s">
        <v>225</v>
      </c>
      <c r="AL8" s="2">
        <v>10</v>
      </c>
      <c r="AM8" s="2" t="e">
        <f>DOB!F16</f>
        <v>#VALUE!</v>
      </c>
      <c r="AN8" s="23" t="e">
        <f t="shared" si="9"/>
        <v>#VALUE!</v>
      </c>
      <c r="AO8" s="4" t="s">
        <v>251</v>
      </c>
      <c r="AP8" s="2">
        <v>11</v>
      </c>
      <c r="AQ8" s="2" t="e">
        <f>DOB!F16</f>
        <v>#VALUE!</v>
      </c>
      <c r="AR8" s="23" t="e">
        <f t="shared" si="10"/>
        <v>#VALUE!</v>
      </c>
      <c r="AS8" s="4" t="s">
        <v>146</v>
      </c>
      <c r="AT8" s="2">
        <v>12</v>
      </c>
      <c r="AU8" s="1" t="e">
        <f>DOB!F16</f>
        <v>#VALUE!</v>
      </c>
      <c r="AV8" s="23" t="e">
        <f t="shared" si="11"/>
        <v>#VALUE!</v>
      </c>
      <c r="AX8" s="24" t="e">
        <f t="shared" si="12"/>
        <v>#VALUE!</v>
      </c>
    </row>
    <row r="9" spans="1:50" ht="17.25">
      <c r="A9" s="4" t="s">
        <v>8</v>
      </c>
      <c r="B9" s="15">
        <v>1</v>
      </c>
      <c r="C9" s="15" t="e">
        <f>DOB!F17</f>
        <v>#VALUE!</v>
      </c>
      <c r="D9" s="15" t="e">
        <f t="shared" si="0"/>
        <v>#VALUE!</v>
      </c>
      <c r="E9" s="4" t="s">
        <v>27</v>
      </c>
      <c r="F9" s="15">
        <v>2</v>
      </c>
      <c r="G9" s="15" t="e">
        <f>DOB!F17</f>
        <v>#VALUE!</v>
      </c>
      <c r="H9" s="18" t="e">
        <f t="shared" si="1"/>
        <v>#VALUE!</v>
      </c>
      <c r="I9" s="4" t="s">
        <v>53</v>
      </c>
      <c r="J9" s="16">
        <v>3</v>
      </c>
      <c r="K9" s="16" t="e">
        <f>DOB!F17</f>
        <v>#VALUE!</v>
      </c>
      <c r="L9" s="23" t="e">
        <f t="shared" si="2"/>
        <v>#VALUE!</v>
      </c>
      <c r="M9" s="4" t="s">
        <v>75</v>
      </c>
      <c r="N9" s="2">
        <v>4</v>
      </c>
      <c r="O9" s="2" t="e">
        <f>DOB!F17</f>
        <v>#VALUE!</v>
      </c>
      <c r="P9" s="23" t="e">
        <f t="shared" si="3"/>
        <v>#VALUE!</v>
      </c>
      <c r="Q9" s="4" t="s">
        <v>96</v>
      </c>
      <c r="R9" s="2">
        <v>5</v>
      </c>
      <c r="S9" s="2" t="e">
        <f>DOB!F17</f>
        <v>#VALUE!</v>
      </c>
      <c r="T9" s="23" t="e">
        <f t="shared" si="4"/>
        <v>#VALUE!</v>
      </c>
      <c r="U9" s="4" t="s">
        <v>123</v>
      </c>
      <c r="V9" s="1">
        <v>6</v>
      </c>
      <c r="W9" s="1" t="e">
        <f>DOB!F17</f>
        <v>#VALUE!</v>
      </c>
      <c r="X9" s="23" t="e">
        <f t="shared" si="5"/>
        <v>#VALUE!</v>
      </c>
      <c r="Y9" s="4" t="s">
        <v>150</v>
      </c>
      <c r="Z9" s="7">
        <v>7</v>
      </c>
      <c r="AA9" s="7" t="e">
        <f>DOB!F17</f>
        <v>#VALUE!</v>
      </c>
      <c r="AB9" s="23" t="e">
        <f t="shared" si="6"/>
        <v>#VALUE!</v>
      </c>
      <c r="AC9" s="4" t="s">
        <v>177</v>
      </c>
      <c r="AD9" s="2">
        <v>8</v>
      </c>
      <c r="AE9" s="2" t="e">
        <f>DOB!F17</f>
        <v>#VALUE!</v>
      </c>
      <c r="AF9" s="23" t="e">
        <f t="shared" si="7"/>
        <v>#VALUE!</v>
      </c>
      <c r="AG9" s="4" t="s">
        <v>202</v>
      </c>
      <c r="AH9" s="2">
        <v>9</v>
      </c>
      <c r="AI9" s="1" t="e">
        <f>DOB!F17</f>
        <v>#VALUE!</v>
      </c>
      <c r="AJ9" s="23" t="e">
        <f t="shared" si="8"/>
        <v>#VALUE!</v>
      </c>
      <c r="AK9" s="4" t="s">
        <v>226</v>
      </c>
      <c r="AL9" s="2">
        <v>10</v>
      </c>
      <c r="AM9" s="2" t="e">
        <f>DOB!F17</f>
        <v>#VALUE!</v>
      </c>
      <c r="AN9" s="23" t="e">
        <f t="shared" si="9"/>
        <v>#VALUE!</v>
      </c>
      <c r="AO9" s="4" t="s">
        <v>252</v>
      </c>
      <c r="AP9" s="2">
        <v>11</v>
      </c>
      <c r="AQ9" s="2" t="e">
        <f>DOB!F17</f>
        <v>#VALUE!</v>
      </c>
      <c r="AR9" s="23" t="e">
        <f t="shared" si="10"/>
        <v>#VALUE!</v>
      </c>
      <c r="AS9" s="4" t="s">
        <v>279</v>
      </c>
      <c r="AT9" s="2">
        <v>12</v>
      </c>
      <c r="AU9" s="1" t="e">
        <f>DOB!F17</f>
        <v>#VALUE!</v>
      </c>
      <c r="AV9" s="23" t="e">
        <f t="shared" si="11"/>
        <v>#VALUE!</v>
      </c>
      <c r="AX9" s="24" t="e">
        <f t="shared" si="12"/>
        <v>#VALUE!</v>
      </c>
    </row>
    <row r="10" spans="1:50" ht="17.25">
      <c r="A10" s="4" t="s">
        <v>9</v>
      </c>
      <c r="B10" s="15">
        <v>1</v>
      </c>
      <c r="C10" s="15" t="e">
        <f>DOB!F18</f>
        <v>#VALUE!</v>
      </c>
      <c r="D10" s="15" t="e">
        <f t="shared" si="0"/>
        <v>#VALUE!</v>
      </c>
      <c r="E10" s="4" t="s">
        <v>28</v>
      </c>
      <c r="F10" s="15">
        <v>2</v>
      </c>
      <c r="G10" s="15" t="e">
        <f>DOB!F18</f>
        <v>#VALUE!</v>
      </c>
      <c r="H10" s="18" t="e">
        <f t="shared" si="1"/>
        <v>#VALUE!</v>
      </c>
      <c r="I10" s="4" t="s">
        <v>54</v>
      </c>
      <c r="J10" s="16">
        <v>3</v>
      </c>
      <c r="K10" s="16" t="e">
        <f>DOB!F18</f>
        <v>#VALUE!</v>
      </c>
      <c r="L10" s="23" t="e">
        <f t="shared" si="2"/>
        <v>#VALUE!</v>
      </c>
      <c r="M10" s="4" t="s">
        <v>76</v>
      </c>
      <c r="N10" s="2">
        <v>4</v>
      </c>
      <c r="O10" s="2" t="e">
        <f>DOB!F18</f>
        <v>#VALUE!</v>
      </c>
      <c r="P10" s="23" t="e">
        <f t="shared" si="3"/>
        <v>#VALUE!</v>
      </c>
      <c r="Q10" s="4" t="s">
        <v>97</v>
      </c>
      <c r="R10" s="2">
        <v>5</v>
      </c>
      <c r="S10" s="2" t="e">
        <f>DOB!F18</f>
        <v>#VALUE!</v>
      </c>
      <c r="T10" s="23" t="e">
        <f t="shared" si="4"/>
        <v>#VALUE!</v>
      </c>
      <c r="U10" s="4" t="s">
        <v>124</v>
      </c>
      <c r="V10" s="1">
        <v>6</v>
      </c>
      <c r="W10" s="1" t="e">
        <f>DOB!F18</f>
        <v>#VALUE!</v>
      </c>
      <c r="X10" s="23" t="e">
        <f t="shared" si="5"/>
        <v>#VALUE!</v>
      </c>
      <c r="Y10" s="4" t="s">
        <v>151</v>
      </c>
      <c r="Z10" s="7">
        <v>7</v>
      </c>
      <c r="AA10" s="7" t="e">
        <f>DOB!F18</f>
        <v>#VALUE!</v>
      </c>
      <c r="AB10" s="23" t="e">
        <f t="shared" si="6"/>
        <v>#VALUE!</v>
      </c>
      <c r="AC10" s="4" t="s">
        <v>178</v>
      </c>
      <c r="AD10" s="2">
        <v>8</v>
      </c>
      <c r="AE10" s="2" t="e">
        <f>DOB!F18</f>
        <v>#VALUE!</v>
      </c>
      <c r="AF10" s="23" t="e">
        <f t="shared" si="7"/>
        <v>#VALUE!</v>
      </c>
      <c r="AG10" s="4" t="s">
        <v>203</v>
      </c>
      <c r="AH10" s="2">
        <v>9</v>
      </c>
      <c r="AI10" s="1" t="e">
        <f>DOB!F18</f>
        <v>#VALUE!</v>
      </c>
      <c r="AJ10" s="23" t="e">
        <f t="shared" si="8"/>
        <v>#VALUE!</v>
      </c>
      <c r="AK10" s="4" t="s">
        <v>227</v>
      </c>
      <c r="AL10" s="2">
        <v>10</v>
      </c>
      <c r="AM10" s="2" t="e">
        <f>DOB!F18</f>
        <v>#VALUE!</v>
      </c>
      <c r="AN10" s="23" t="e">
        <f t="shared" si="9"/>
        <v>#VALUE!</v>
      </c>
      <c r="AO10" s="4" t="s">
        <v>183</v>
      </c>
      <c r="AP10" s="2">
        <v>11</v>
      </c>
      <c r="AQ10" s="2" t="e">
        <f>DOB!F18</f>
        <v>#VALUE!</v>
      </c>
      <c r="AR10" s="23" t="e">
        <f t="shared" si="10"/>
        <v>#VALUE!</v>
      </c>
      <c r="AS10" s="4" t="s">
        <v>280</v>
      </c>
      <c r="AT10" s="2">
        <v>12</v>
      </c>
      <c r="AU10" s="1" t="e">
        <f>DOB!F18</f>
        <v>#VALUE!</v>
      </c>
      <c r="AV10" s="23" t="e">
        <f t="shared" si="11"/>
        <v>#VALUE!</v>
      </c>
      <c r="AX10" s="24" t="e">
        <f t="shared" si="12"/>
        <v>#VALUE!</v>
      </c>
    </row>
    <row r="11" spans="1:50" ht="17.25">
      <c r="A11" s="4" t="s">
        <v>10</v>
      </c>
      <c r="B11" s="15">
        <v>1</v>
      </c>
      <c r="C11" s="15" t="e">
        <f>DOB!F19</f>
        <v>#VALUE!</v>
      </c>
      <c r="D11" s="15" t="e">
        <f t="shared" si="0"/>
        <v>#VALUE!</v>
      </c>
      <c r="E11" s="4" t="s">
        <v>29</v>
      </c>
      <c r="F11" s="15">
        <v>2</v>
      </c>
      <c r="G11" s="15" t="e">
        <f>DOB!F19</f>
        <v>#VALUE!</v>
      </c>
      <c r="H11" s="18" t="e">
        <f t="shared" si="1"/>
        <v>#VALUE!</v>
      </c>
      <c r="I11" s="4" t="s">
        <v>55</v>
      </c>
      <c r="J11" s="16">
        <v>3</v>
      </c>
      <c r="K11" s="16" t="e">
        <f>DOB!F19</f>
        <v>#VALUE!</v>
      </c>
      <c r="L11" s="23" t="e">
        <f t="shared" si="2"/>
        <v>#VALUE!</v>
      </c>
      <c r="M11" s="4" t="s">
        <v>77</v>
      </c>
      <c r="N11" s="2">
        <v>4</v>
      </c>
      <c r="O11" s="2" t="e">
        <f>DOB!F19</f>
        <v>#VALUE!</v>
      </c>
      <c r="P11" s="23" t="e">
        <f t="shared" si="3"/>
        <v>#VALUE!</v>
      </c>
      <c r="Q11" s="4" t="s">
        <v>98</v>
      </c>
      <c r="R11" s="2">
        <v>5</v>
      </c>
      <c r="S11" s="2" t="e">
        <f>DOB!F19</f>
        <v>#VALUE!</v>
      </c>
      <c r="T11" s="23" t="e">
        <f t="shared" si="4"/>
        <v>#VALUE!</v>
      </c>
      <c r="U11" s="4" t="s">
        <v>24</v>
      </c>
      <c r="V11" s="1">
        <v>6</v>
      </c>
      <c r="W11" s="1" t="e">
        <f>DOB!F19</f>
        <v>#VALUE!</v>
      </c>
      <c r="X11" s="23" t="e">
        <f t="shared" si="5"/>
        <v>#VALUE!</v>
      </c>
      <c r="Y11" s="4" t="s">
        <v>152</v>
      </c>
      <c r="Z11" s="7">
        <v>7</v>
      </c>
      <c r="AA11" s="7" t="e">
        <f>DOB!F19</f>
        <v>#VALUE!</v>
      </c>
      <c r="AB11" s="23" t="e">
        <f t="shared" si="6"/>
        <v>#VALUE!</v>
      </c>
      <c r="AC11" s="4" t="s">
        <v>179</v>
      </c>
      <c r="AD11" s="2">
        <v>8</v>
      </c>
      <c r="AE11" s="2" t="e">
        <f>DOB!F19</f>
        <v>#VALUE!</v>
      </c>
      <c r="AF11" s="23" t="e">
        <f t="shared" si="7"/>
        <v>#VALUE!</v>
      </c>
      <c r="AG11" s="4" t="s">
        <v>204</v>
      </c>
      <c r="AH11" s="2">
        <v>9</v>
      </c>
      <c r="AI11" s="1" t="e">
        <f>DOB!F19</f>
        <v>#VALUE!</v>
      </c>
      <c r="AJ11" s="23" t="e">
        <f t="shared" si="8"/>
        <v>#VALUE!</v>
      </c>
      <c r="AK11" s="4" t="s">
        <v>228</v>
      </c>
      <c r="AL11" s="2">
        <v>10</v>
      </c>
      <c r="AM11" s="2" t="e">
        <f>DOB!F19</f>
        <v>#VALUE!</v>
      </c>
      <c r="AN11" s="23" t="e">
        <f t="shared" si="9"/>
        <v>#VALUE!</v>
      </c>
      <c r="AO11" s="4" t="s">
        <v>253</v>
      </c>
      <c r="AP11" s="2">
        <v>11</v>
      </c>
      <c r="AQ11" s="2" t="e">
        <f>DOB!F19</f>
        <v>#VALUE!</v>
      </c>
      <c r="AR11" s="23" t="e">
        <f t="shared" si="10"/>
        <v>#VALUE!</v>
      </c>
      <c r="AS11" s="4" t="s">
        <v>72</v>
      </c>
      <c r="AT11" s="2">
        <v>12</v>
      </c>
      <c r="AU11" s="1" t="e">
        <f>DOB!F19</f>
        <v>#VALUE!</v>
      </c>
      <c r="AV11" s="23" t="e">
        <f t="shared" si="11"/>
        <v>#VALUE!</v>
      </c>
      <c r="AX11" s="24" t="e">
        <f t="shared" si="12"/>
        <v>#VALUE!</v>
      </c>
    </row>
    <row r="12" spans="1:50" ht="17.25">
      <c r="A12" s="4" t="s">
        <v>11</v>
      </c>
      <c r="B12" s="15">
        <v>1</v>
      </c>
      <c r="C12" s="15" t="e">
        <f>DOB!F20</f>
        <v>#VALUE!</v>
      </c>
      <c r="D12" s="15" t="e">
        <f t="shared" si="0"/>
        <v>#VALUE!</v>
      </c>
      <c r="E12" s="4" t="s">
        <v>30</v>
      </c>
      <c r="F12" s="15">
        <v>2</v>
      </c>
      <c r="G12" s="15" t="e">
        <f>DOB!F20</f>
        <v>#VALUE!</v>
      </c>
      <c r="H12" s="18" t="e">
        <f t="shared" si="1"/>
        <v>#VALUE!</v>
      </c>
      <c r="I12" s="4" t="s">
        <v>56</v>
      </c>
      <c r="J12" s="16">
        <v>3</v>
      </c>
      <c r="K12" s="16" t="e">
        <f>DOB!F20</f>
        <v>#VALUE!</v>
      </c>
      <c r="L12" s="23" t="e">
        <f t="shared" si="2"/>
        <v>#VALUE!</v>
      </c>
      <c r="M12" s="4" t="s">
        <v>78</v>
      </c>
      <c r="N12" s="2">
        <v>4</v>
      </c>
      <c r="O12" s="2" t="e">
        <f>DOB!F20</f>
        <v>#VALUE!</v>
      </c>
      <c r="P12" s="23" t="e">
        <f t="shared" si="3"/>
        <v>#VALUE!</v>
      </c>
      <c r="Q12" s="4" t="s">
        <v>99</v>
      </c>
      <c r="R12" s="2">
        <v>5</v>
      </c>
      <c r="S12" s="2" t="e">
        <f>DOB!F20</f>
        <v>#VALUE!</v>
      </c>
      <c r="T12" s="23" t="e">
        <f t="shared" si="4"/>
        <v>#VALUE!</v>
      </c>
      <c r="U12" s="4" t="s">
        <v>125</v>
      </c>
      <c r="V12" s="1">
        <v>6</v>
      </c>
      <c r="W12" s="1" t="e">
        <f>DOB!F20</f>
        <v>#VALUE!</v>
      </c>
      <c r="X12" s="23" t="e">
        <f t="shared" si="5"/>
        <v>#VALUE!</v>
      </c>
      <c r="Y12" s="4" t="s">
        <v>129</v>
      </c>
      <c r="Z12" s="7">
        <v>7</v>
      </c>
      <c r="AA12" s="7" t="e">
        <f>DOB!F20</f>
        <v>#VALUE!</v>
      </c>
      <c r="AB12" s="23" t="e">
        <f t="shared" si="6"/>
        <v>#VALUE!</v>
      </c>
      <c r="AC12" s="4" t="s">
        <v>92</v>
      </c>
      <c r="AD12" s="2">
        <v>8</v>
      </c>
      <c r="AE12" s="2" t="e">
        <f>DOB!F20</f>
        <v>#VALUE!</v>
      </c>
      <c r="AF12" s="23" t="e">
        <f t="shared" si="7"/>
        <v>#VALUE!</v>
      </c>
      <c r="AG12" s="4" t="s">
        <v>205</v>
      </c>
      <c r="AH12" s="2">
        <v>9</v>
      </c>
      <c r="AI12" s="1" t="e">
        <f>DOB!F20</f>
        <v>#VALUE!</v>
      </c>
      <c r="AJ12" s="23" t="e">
        <f t="shared" si="8"/>
        <v>#VALUE!</v>
      </c>
      <c r="AK12" s="4" t="s">
        <v>229</v>
      </c>
      <c r="AL12" s="2">
        <v>10</v>
      </c>
      <c r="AM12" s="2" t="e">
        <f>DOB!F20</f>
        <v>#VALUE!</v>
      </c>
      <c r="AN12" s="23" t="e">
        <f t="shared" si="9"/>
        <v>#VALUE!</v>
      </c>
      <c r="AO12" s="4" t="s">
        <v>254</v>
      </c>
      <c r="AP12" s="2">
        <v>11</v>
      </c>
      <c r="AQ12" s="2" t="e">
        <f>DOB!F20</f>
        <v>#VALUE!</v>
      </c>
      <c r="AR12" s="23" t="e">
        <f t="shared" si="10"/>
        <v>#VALUE!</v>
      </c>
      <c r="AS12" s="4" t="s">
        <v>281</v>
      </c>
      <c r="AT12" s="2">
        <v>12</v>
      </c>
      <c r="AU12" s="1" t="e">
        <f>DOB!F20</f>
        <v>#VALUE!</v>
      </c>
      <c r="AV12" s="23" t="e">
        <f t="shared" si="11"/>
        <v>#VALUE!</v>
      </c>
      <c r="AX12" s="24" t="e">
        <f t="shared" si="12"/>
        <v>#VALUE!</v>
      </c>
    </row>
    <row r="13" spans="1:50" ht="17.25">
      <c r="A13" s="4" t="s">
        <v>12</v>
      </c>
      <c r="B13" s="15">
        <v>1</v>
      </c>
      <c r="C13" s="15" t="e">
        <f>DOB!F21</f>
        <v>#VALUE!</v>
      </c>
      <c r="D13" s="15" t="e">
        <f t="shared" si="0"/>
        <v>#VALUE!</v>
      </c>
      <c r="E13" s="4" t="s">
        <v>31</v>
      </c>
      <c r="F13" s="15">
        <v>2</v>
      </c>
      <c r="G13" s="15" t="e">
        <f>DOB!F21</f>
        <v>#VALUE!</v>
      </c>
      <c r="H13" s="18" t="e">
        <f t="shared" si="1"/>
        <v>#VALUE!</v>
      </c>
      <c r="I13" s="4" t="s">
        <v>57</v>
      </c>
      <c r="J13" s="16">
        <v>3</v>
      </c>
      <c r="K13" s="16" t="e">
        <f>DOB!F21</f>
        <v>#VALUE!</v>
      </c>
      <c r="L13" s="23" t="e">
        <f t="shared" si="2"/>
        <v>#VALUE!</v>
      </c>
      <c r="M13" s="4" t="s">
        <v>79</v>
      </c>
      <c r="N13" s="2">
        <v>4</v>
      </c>
      <c r="O13" s="2" t="e">
        <f>DOB!F21</f>
        <v>#VALUE!</v>
      </c>
      <c r="P13" s="23" t="e">
        <f t="shared" si="3"/>
        <v>#VALUE!</v>
      </c>
      <c r="Q13" s="4" t="s">
        <v>100</v>
      </c>
      <c r="R13" s="2">
        <v>5</v>
      </c>
      <c r="S13" s="2" t="e">
        <f>DOB!F21</f>
        <v>#VALUE!</v>
      </c>
      <c r="T13" s="23" t="e">
        <f t="shared" si="4"/>
        <v>#VALUE!</v>
      </c>
      <c r="U13" s="4" t="s">
        <v>126</v>
      </c>
      <c r="V13" s="1">
        <v>6</v>
      </c>
      <c r="W13" s="1" t="e">
        <f>DOB!F21</f>
        <v>#VALUE!</v>
      </c>
      <c r="X13" s="23" t="e">
        <f t="shared" si="5"/>
        <v>#VALUE!</v>
      </c>
      <c r="Y13" s="4" t="s">
        <v>153</v>
      </c>
      <c r="Z13" s="7">
        <v>7</v>
      </c>
      <c r="AA13" s="7" t="e">
        <f>DOB!F21</f>
        <v>#VALUE!</v>
      </c>
      <c r="AB13" s="23" t="e">
        <f t="shared" si="6"/>
        <v>#VALUE!</v>
      </c>
      <c r="AC13" s="4" t="s">
        <v>180</v>
      </c>
      <c r="AD13" s="2">
        <v>8</v>
      </c>
      <c r="AE13" s="2" t="e">
        <f>DOB!F21</f>
        <v>#VALUE!</v>
      </c>
      <c r="AF13" s="23" t="e">
        <f t="shared" si="7"/>
        <v>#VALUE!</v>
      </c>
      <c r="AG13" s="4" t="s">
        <v>206</v>
      </c>
      <c r="AH13" s="2">
        <v>9</v>
      </c>
      <c r="AI13" s="1" t="e">
        <f>DOB!F21</f>
        <v>#VALUE!</v>
      </c>
      <c r="AJ13" s="23" t="e">
        <f t="shared" si="8"/>
        <v>#VALUE!</v>
      </c>
      <c r="AK13" s="4" t="s">
        <v>230</v>
      </c>
      <c r="AL13" s="2">
        <v>10</v>
      </c>
      <c r="AM13" s="2" t="e">
        <f>DOB!F21</f>
        <v>#VALUE!</v>
      </c>
      <c r="AN13" s="23" t="e">
        <f t="shared" si="9"/>
        <v>#VALUE!</v>
      </c>
      <c r="AO13" s="4" t="s">
        <v>255</v>
      </c>
      <c r="AP13" s="2">
        <v>11</v>
      </c>
      <c r="AQ13" s="2" t="e">
        <f>DOB!F21</f>
        <v>#VALUE!</v>
      </c>
      <c r="AR13" s="23" t="e">
        <f t="shared" si="10"/>
        <v>#VALUE!</v>
      </c>
      <c r="AS13" s="4" t="s">
        <v>282</v>
      </c>
      <c r="AT13" s="2">
        <v>12</v>
      </c>
      <c r="AU13" s="1" t="e">
        <f>DOB!F21</f>
        <v>#VALUE!</v>
      </c>
      <c r="AV13" s="23" t="e">
        <f t="shared" si="11"/>
        <v>#VALUE!</v>
      </c>
      <c r="AX13" s="24" t="e">
        <f t="shared" si="12"/>
        <v>#VALUE!</v>
      </c>
    </row>
    <row r="14" spans="1:50" ht="17.25">
      <c r="A14" s="4" t="s">
        <v>13</v>
      </c>
      <c r="B14" s="15">
        <v>1</v>
      </c>
      <c r="C14" s="15" t="e">
        <f>DOB!F22</f>
        <v>#VALUE!</v>
      </c>
      <c r="D14" s="15" t="e">
        <f t="shared" si="0"/>
        <v>#VALUE!</v>
      </c>
      <c r="E14" s="4" t="s">
        <v>32</v>
      </c>
      <c r="F14" s="15">
        <v>2</v>
      </c>
      <c r="G14" s="15" t="e">
        <f>DOB!F22</f>
        <v>#VALUE!</v>
      </c>
      <c r="H14" s="18" t="e">
        <f t="shared" si="1"/>
        <v>#VALUE!</v>
      </c>
      <c r="I14" s="4" t="s">
        <v>58</v>
      </c>
      <c r="J14" s="16">
        <v>3</v>
      </c>
      <c r="K14" s="16" t="e">
        <f>DOB!F22</f>
        <v>#VALUE!</v>
      </c>
      <c r="L14" s="23" t="e">
        <f t="shared" si="2"/>
        <v>#VALUE!</v>
      </c>
      <c r="M14" s="4" t="s">
        <v>80</v>
      </c>
      <c r="N14" s="2">
        <v>4</v>
      </c>
      <c r="O14" s="2" t="e">
        <f>DOB!F22</f>
        <v>#VALUE!</v>
      </c>
      <c r="P14" s="23" t="e">
        <f t="shared" si="3"/>
        <v>#VALUE!</v>
      </c>
      <c r="Q14" s="4" t="s">
        <v>101</v>
      </c>
      <c r="R14" s="2">
        <v>5</v>
      </c>
      <c r="S14" s="2" t="e">
        <f>DOB!F22</f>
        <v>#VALUE!</v>
      </c>
      <c r="T14" s="23" t="e">
        <f t="shared" si="4"/>
        <v>#VALUE!</v>
      </c>
      <c r="U14" s="4" t="s">
        <v>106</v>
      </c>
      <c r="V14" s="1">
        <v>6</v>
      </c>
      <c r="W14" s="1" t="e">
        <f>DOB!F22</f>
        <v>#VALUE!</v>
      </c>
      <c r="X14" s="23" t="e">
        <f t="shared" si="5"/>
        <v>#VALUE!</v>
      </c>
      <c r="Y14" s="4" t="s">
        <v>154</v>
      </c>
      <c r="Z14" s="7">
        <v>7</v>
      </c>
      <c r="AA14" s="7" t="e">
        <f>DOB!F22</f>
        <v>#VALUE!</v>
      </c>
      <c r="AB14" s="23" t="e">
        <f t="shared" si="6"/>
        <v>#VALUE!</v>
      </c>
      <c r="AC14" s="4" t="s">
        <v>181</v>
      </c>
      <c r="AD14" s="2">
        <v>8</v>
      </c>
      <c r="AE14" s="2" t="e">
        <f>DOB!F22</f>
        <v>#VALUE!</v>
      </c>
      <c r="AF14" s="23" t="e">
        <f t="shared" si="7"/>
        <v>#VALUE!</v>
      </c>
      <c r="AG14" s="4" t="s">
        <v>207</v>
      </c>
      <c r="AH14" s="2">
        <v>9</v>
      </c>
      <c r="AI14" s="1" t="e">
        <f>DOB!F22</f>
        <v>#VALUE!</v>
      </c>
      <c r="AJ14" s="23" t="e">
        <f t="shared" si="8"/>
        <v>#VALUE!</v>
      </c>
      <c r="AK14" s="4" t="s">
        <v>231</v>
      </c>
      <c r="AL14" s="2">
        <v>10</v>
      </c>
      <c r="AM14" s="2" t="e">
        <f>DOB!F22</f>
        <v>#VALUE!</v>
      </c>
      <c r="AN14" s="23" t="e">
        <f t="shared" si="9"/>
        <v>#VALUE!</v>
      </c>
      <c r="AO14" s="4" t="s">
        <v>256</v>
      </c>
      <c r="AP14" s="2">
        <v>11</v>
      </c>
      <c r="AQ14" s="2" t="e">
        <f>DOB!F22</f>
        <v>#VALUE!</v>
      </c>
      <c r="AR14" s="23" t="e">
        <f t="shared" si="10"/>
        <v>#VALUE!</v>
      </c>
      <c r="AS14" s="4" t="s">
        <v>283</v>
      </c>
      <c r="AT14" s="2">
        <v>12</v>
      </c>
      <c r="AU14" s="1" t="e">
        <f>DOB!F22</f>
        <v>#VALUE!</v>
      </c>
      <c r="AV14" s="23" t="e">
        <f t="shared" si="11"/>
        <v>#VALUE!</v>
      </c>
      <c r="AX14" s="24" t="e">
        <f t="shared" si="12"/>
        <v>#VALUE!</v>
      </c>
    </row>
    <row r="15" spans="1:50" ht="17.25">
      <c r="A15" s="4" t="s">
        <v>14</v>
      </c>
      <c r="B15" s="15">
        <v>1</v>
      </c>
      <c r="C15" s="15" t="e">
        <f>DOB!F23</f>
        <v>#VALUE!</v>
      </c>
      <c r="D15" s="15" t="e">
        <f t="shared" si="0"/>
        <v>#VALUE!</v>
      </c>
      <c r="E15" s="4" t="s">
        <v>33</v>
      </c>
      <c r="F15" s="15">
        <v>2</v>
      </c>
      <c r="G15" s="15" t="e">
        <f>DOB!F23</f>
        <v>#VALUE!</v>
      </c>
      <c r="H15" s="18" t="e">
        <f t="shared" si="1"/>
        <v>#VALUE!</v>
      </c>
      <c r="I15" s="4" t="s">
        <v>59</v>
      </c>
      <c r="J15" s="16">
        <v>3</v>
      </c>
      <c r="K15" s="16" t="e">
        <f>DOB!F23</f>
        <v>#VALUE!</v>
      </c>
      <c r="L15" s="23" t="e">
        <f t="shared" si="2"/>
        <v>#VALUE!</v>
      </c>
      <c r="M15" s="4" t="s">
        <v>58</v>
      </c>
      <c r="N15" s="2">
        <v>4</v>
      </c>
      <c r="O15" s="2" t="e">
        <f>DOB!F23</f>
        <v>#VALUE!</v>
      </c>
      <c r="P15" s="23" t="e">
        <f t="shared" si="3"/>
        <v>#VALUE!</v>
      </c>
      <c r="Q15" s="4" t="s">
        <v>102</v>
      </c>
      <c r="R15" s="2">
        <v>5</v>
      </c>
      <c r="S15" s="2" t="e">
        <f>DOB!F23</f>
        <v>#VALUE!</v>
      </c>
      <c r="T15" s="23" t="e">
        <f t="shared" si="4"/>
        <v>#VALUE!</v>
      </c>
      <c r="U15" s="4" t="s">
        <v>127</v>
      </c>
      <c r="V15" s="1">
        <v>6</v>
      </c>
      <c r="W15" s="1" t="e">
        <f>DOB!F23</f>
        <v>#VALUE!</v>
      </c>
      <c r="X15" s="23" t="e">
        <f t="shared" si="5"/>
        <v>#VALUE!</v>
      </c>
      <c r="Y15" s="4" t="s">
        <v>155</v>
      </c>
      <c r="Z15" s="7">
        <v>7</v>
      </c>
      <c r="AA15" s="7" t="e">
        <f>DOB!F23</f>
        <v>#VALUE!</v>
      </c>
      <c r="AB15" s="23" t="e">
        <f t="shared" si="6"/>
        <v>#VALUE!</v>
      </c>
      <c r="AC15" s="4" t="s">
        <v>182</v>
      </c>
      <c r="AD15" s="2">
        <v>8</v>
      </c>
      <c r="AE15" s="2" t="e">
        <f>DOB!F23</f>
        <v>#VALUE!</v>
      </c>
      <c r="AF15" s="23" t="e">
        <f t="shared" si="7"/>
        <v>#VALUE!</v>
      </c>
      <c r="AG15" s="4" t="s">
        <v>208</v>
      </c>
      <c r="AH15" s="2">
        <v>9</v>
      </c>
      <c r="AI15" s="1" t="e">
        <f>DOB!F23</f>
        <v>#VALUE!</v>
      </c>
      <c r="AJ15" s="23" t="e">
        <f t="shared" si="8"/>
        <v>#VALUE!</v>
      </c>
      <c r="AK15" s="4" t="s">
        <v>232</v>
      </c>
      <c r="AL15" s="2">
        <v>10</v>
      </c>
      <c r="AM15" s="2" t="e">
        <f>DOB!F23</f>
        <v>#VALUE!</v>
      </c>
      <c r="AN15" s="23" t="e">
        <f t="shared" si="9"/>
        <v>#VALUE!</v>
      </c>
      <c r="AO15" s="4" t="s">
        <v>257</v>
      </c>
      <c r="AP15" s="2">
        <v>11</v>
      </c>
      <c r="AQ15" s="2" t="e">
        <f>DOB!F23</f>
        <v>#VALUE!</v>
      </c>
      <c r="AR15" s="23" t="e">
        <f t="shared" si="10"/>
        <v>#VALUE!</v>
      </c>
      <c r="AS15" s="4" t="s">
        <v>284</v>
      </c>
      <c r="AT15" s="2">
        <v>12</v>
      </c>
      <c r="AU15" s="1" t="e">
        <f>DOB!F23</f>
        <v>#VALUE!</v>
      </c>
      <c r="AV15" s="23" t="e">
        <f t="shared" si="11"/>
        <v>#VALUE!</v>
      </c>
      <c r="AX15" s="24" t="e">
        <f t="shared" si="12"/>
        <v>#VALUE!</v>
      </c>
    </row>
    <row r="16" spans="1:50" ht="17.25">
      <c r="A16" s="4" t="s">
        <v>15</v>
      </c>
      <c r="B16" s="15">
        <v>1</v>
      </c>
      <c r="C16" s="15" t="e">
        <f>DOB!F24</f>
        <v>#VALUE!</v>
      </c>
      <c r="D16" s="15" t="e">
        <f t="shared" si="0"/>
        <v>#VALUE!</v>
      </c>
      <c r="E16" s="4" t="s">
        <v>34</v>
      </c>
      <c r="F16" s="15">
        <v>2</v>
      </c>
      <c r="G16" s="15" t="e">
        <f>DOB!F24</f>
        <v>#VALUE!</v>
      </c>
      <c r="H16" s="18" t="e">
        <f t="shared" si="1"/>
        <v>#VALUE!</v>
      </c>
      <c r="I16" s="4" t="s">
        <v>60</v>
      </c>
      <c r="J16" s="16">
        <v>3</v>
      </c>
      <c r="K16" s="16" t="e">
        <f>DOB!F24</f>
        <v>#VALUE!</v>
      </c>
      <c r="L16" s="23" t="e">
        <f t="shared" si="2"/>
        <v>#VALUE!</v>
      </c>
      <c r="M16" s="4" t="s">
        <v>81</v>
      </c>
      <c r="N16" s="2">
        <v>4</v>
      </c>
      <c r="O16" s="2" t="e">
        <f>DOB!F24</f>
        <v>#VALUE!</v>
      </c>
      <c r="P16" s="23" t="e">
        <f t="shared" si="3"/>
        <v>#VALUE!</v>
      </c>
      <c r="Q16" s="4" t="s">
        <v>103</v>
      </c>
      <c r="R16" s="2">
        <v>5</v>
      </c>
      <c r="S16" s="2" t="e">
        <f>DOB!F24</f>
        <v>#VALUE!</v>
      </c>
      <c r="T16" s="23" t="e">
        <f t="shared" si="4"/>
        <v>#VALUE!</v>
      </c>
      <c r="U16" s="4" t="s">
        <v>128</v>
      </c>
      <c r="V16" s="1">
        <v>6</v>
      </c>
      <c r="W16" s="1" t="e">
        <f>DOB!F24</f>
        <v>#VALUE!</v>
      </c>
      <c r="X16" s="23" t="e">
        <f t="shared" si="5"/>
        <v>#VALUE!</v>
      </c>
      <c r="Y16" s="4" t="s">
        <v>156</v>
      </c>
      <c r="Z16" s="7">
        <v>7</v>
      </c>
      <c r="AA16" s="7" t="e">
        <f>DOB!F24</f>
        <v>#VALUE!</v>
      </c>
      <c r="AB16" s="23" t="e">
        <f t="shared" si="6"/>
        <v>#VALUE!</v>
      </c>
      <c r="AC16" s="4" t="s">
        <v>183</v>
      </c>
      <c r="AD16" s="2">
        <v>8</v>
      </c>
      <c r="AE16" s="2" t="e">
        <f>DOB!F24</f>
        <v>#VALUE!</v>
      </c>
      <c r="AF16" s="23" t="e">
        <f t="shared" si="7"/>
        <v>#VALUE!</v>
      </c>
      <c r="AG16" s="4" t="s">
        <v>209</v>
      </c>
      <c r="AH16" s="2">
        <v>9</v>
      </c>
      <c r="AI16" s="1" t="e">
        <f>DOB!F24</f>
        <v>#VALUE!</v>
      </c>
      <c r="AJ16" s="23" t="e">
        <f t="shared" si="8"/>
        <v>#VALUE!</v>
      </c>
      <c r="AK16" s="4" t="s">
        <v>233</v>
      </c>
      <c r="AL16" s="2">
        <v>10</v>
      </c>
      <c r="AM16" s="2" t="e">
        <f>DOB!F24</f>
        <v>#VALUE!</v>
      </c>
      <c r="AN16" s="23" t="e">
        <f t="shared" si="9"/>
        <v>#VALUE!</v>
      </c>
      <c r="AO16" s="4" t="s">
        <v>258</v>
      </c>
      <c r="AP16" s="2">
        <v>11</v>
      </c>
      <c r="AQ16" s="2" t="e">
        <f>DOB!F24</f>
        <v>#VALUE!</v>
      </c>
      <c r="AR16" s="23" t="e">
        <f t="shared" si="10"/>
        <v>#VALUE!</v>
      </c>
      <c r="AS16" s="4" t="s">
        <v>23</v>
      </c>
      <c r="AT16" s="2">
        <v>12</v>
      </c>
      <c r="AU16" s="1" t="e">
        <f>DOB!F24</f>
        <v>#VALUE!</v>
      </c>
      <c r="AV16" s="23" t="e">
        <f t="shared" si="11"/>
        <v>#VALUE!</v>
      </c>
      <c r="AX16" s="24" t="e">
        <f t="shared" si="12"/>
        <v>#VALUE!</v>
      </c>
    </row>
    <row r="17" spans="1:50" ht="17.25">
      <c r="A17" s="4" t="s">
        <v>16</v>
      </c>
      <c r="B17" s="15">
        <v>1</v>
      </c>
      <c r="C17" s="15" t="e">
        <f>DOB!F25</f>
        <v>#VALUE!</v>
      </c>
      <c r="D17" s="15" t="e">
        <f t="shared" si="0"/>
        <v>#VALUE!</v>
      </c>
      <c r="E17" s="4" t="s">
        <v>35</v>
      </c>
      <c r="F17" s="15">
        <v>2</v>
      </c>
      <c r="G17" s="15" t="e">
        <f>DOB!F25</f>
        <v>#VALUE!</v>
      </c>
      <c r="H17" s="18" t="e">
        <f t="shared" si="1"/>
        <v>#VALUE!</v>
      </c>
      <c r="I17" s="4" t="s">
        <v>61</v>
      </c>
      <c r="J17" s="16">
        <v>3</v>
      </c>
      <c r="K17" s="16" t="e">
        <f>DOB!F25</f>
        <v>#VALUE!</v>
      </c>
      <c r="L17" s="23" t="e">
        <f t="shared" si="2"/>
        <v>#VALUE!</v>
      </c>
      <c r="M17" s="4" t="s">
        <v>82</v>
      </c>
      <c r="N17" s="2">
        <v>4</v>
      </c>
      <c r="O17" s="2" t="e">
        <f>DOB!F25</f>
        <v>#VALUE!</v>
      </c>
      <c r="P17" s="23" t="e">
        <f t="shared" si="3"/>
        <v>#VALUE!</v>
      </c>
      <c r="Q17" s="4" t="s">
        <v>104</v>
      </c>
      <c r="R17" s="2">
        <v>5</v>
      </c>
      <c r="S17" s="2" t="e">
        <f>DOB!F25</f>
        <v>#VALUE!</v>
      </c>
      <c r="T17" s="23" t="e">
        <f t="shared" si="4"/>
        <v>#VALUE!</v>
      </c>
      <c r="U17" s="4" t="s">
        <v>129</v>
      </c>
      <c r="V17" s="1">
        <v>6</v>
      </c>
      <c r="W17" s="1" t="e">
        <f>DOB!F25</f>
        <v>#VALUE!</v>
      </c>
      <c r="X17" s="23" t="e">
        <f t="shared" si="5"/>
        <v>#VALUE!</v>
      </c>
      <c r="Y17" s="4" t="s">
        <v>157</v>
      </c>
      <c r="Z17" s="7">
        <v>7</v>
      </c>
      <c r="AA17" s="7" t="e">
        <f>DOB!F25</f>
        <v>#VALUE!</v>
      </c>
      <c r="AB17" s="23" t="e">
        <f t="shared" si="6"/>
        <v>#VALUE!</v>
      </c>
      <c r="AC17" s="4" t="s">
        <v>184</v>
      </c>
      <c r="AD17" s="2">
        <v>8</v>
      </c>
      <c r="AE17" s="2" t="e">
        <f>DOB!F25</f>
        <v>#VALUE!</v>
      </c>
      <c r="AF17" s="23" t="e">
        <f t="shared" si="7"/>
        <v>#VALUE!</v>
      </c>
      <c r="AG17" s="4" t="s">
        <v>210</v>
      </c>
      <c r="AH17" s="2">
        <v>9</v>
      </c>
      <c r="AI17" s="1" t="e">
        <f>DOB!F25</f>
        <v>#VALUE!</v>
      </c>
      <c r="AJ17" s="23" t="e">
        <f t="shared" si="8"/>
        <v>#VALUE!</v>
      </c>
      <c r="AK17" s="4" t="s">
        <v>234</v>
      </c>
      <c r="AL17" s="2">
        <v>10</v>
      </c>
      <c r="AM17" s="2" t="e">
        <f>DOB!F25</f>
        <v>#VALUE!</v>
      </c>
      <c r="AN17" s="23" t="e">
        <f t="shared" si="9"/>
        <v>#VALUE!</v>
      </c>
      <c r="AO17" s="4" t="s">
        <v>259</v>
      </c>
      <c r="AP17" s="2">
        <v>11</v>
      </c>
      <c r="AQ17" s="2" t="e">
        <f>DOB!F25</f>
        <v>#VALUE!</v>
      </c>
      <c r="AR17" s="23" t="e">
        <f t="shared" si="10"/>
        <v>#VALUE!</v>
      </c>
      <c r="AS17" s="4" t="s">
        <v>285</v>
      </c>
      <c r="AT17" s="2">
        <v>12</v>
      </c>
      <c r="AU17" s="1" t="e">
        <f>DOB!F25</f>
        <v>#VALUE!</v>
      </c>
      <c r="AV17" s="23" t="e">
        <f t="shared" si="11"/>
        <v>#VALUE!</v>
      </c>
      <c r="AX17" s="24" t="e">
        <f t="shared" si="12"/>
        <v>#VALUE!</v>
      </c>
    </row>
    <row r="18" spans="1:50" ht="17.25">
      <c r="A18" s="4" t="s">
        <v>17</v>
      </c>
      <c r="B18" s="15">
        <v>1</v>
      </c>
      <c r="C18" s="15" t="e">
        <f>DOB!F26</f>
        <v>#VALUE!</v>
      </c>
      <c r="D18" s="15" t="e">
        <f t="shared" si="0"/>
        <v>#VALUE!</v>
      </c>
      <c r="E18" s="4" t="s">
        <v>36</v>
      </c>
      <c r="F18" s="15">
        <v>2</v>
      </c>
      <c r="G18" s="15" t="e">
        <f>DOB!F26</f>
        <v>#VALUE!</v>
      </c>
      <c r="H18" s="18" t="e">
        <f t="shared" si="1"/>
        <v>#VALUE!</v>
      </c>
      <c r="I18" s="4" t="s">
        <v>62</v>
      </c>
      <c r="J18" s="16">
        <v>3</v>
      </c>
      <c r="K18" s="16" t="e">
        <f>DOB!F26</f>
        <v>#VALUE!</v>
      </c>
      <c r="L18" s="23" t="e">
        <f t="shared" si="2"/>
        <v>#VALUE!</v>
      </c>
      <c r="M18" s="4" t="s">
        <v>83</v>
      </c>
      <c r="N18" s="2">
        <v>4</v>
      </c>
      <c r="O18" s="2" t="e">
        <f>DOB!F26</f>
        <v>#VALUE!</v>
      </c>
      <c r="P18" s="23" t="e">
        <f t="shared" si="3"/>
        <v>#VALUE!</v>
      </c>
      <c r="Q18" s="4" t="s">
        <v>105</v>
      </c>
      <c r="R18" s="2">
        <v>5</v>
      </c>
      <c r="S18" s="2" t="e">
        <f>DOB!F26</f>
        <v>#VALUE!</v>
      </c>
      <c r="T18" s="23" t="e">
        <f t="shared" si="4"/>
        <v>#VALUE!</v>
      </c>
      <c r="U18" s="4" t="s">
        <v>130</v>
      </c>
      <c r="V18" s="1">
        <v>6</v>
      </c>
      <c r="W18" s="1" t="e">
        <f>DOB!F26</f>
        <v>#VALUE!</v>
      </c>
      <c r="X18" s="23" t="e">
        <f t="shared" si="5"/>
        <v>#VALUE!</v>
      </c>
      <c r="Y18" s="4" t="s">
        <v>158</v>
      </c>
      <c r="Z18" s="7">
        <v>7</v>
      </c>
      <c r="AA18" s="7" t="e">
        <f>DOB!F26</f>
        <v>#VALUE!</v>
      </c>
      <c r="AB18" s="23" t="e">
        <f t="shared" si="6"/>
        <v>#VALUE!</v>
      </c>
      <c r="AC18" s="4" t="s">
        <v>185</v>
      </c>
      <c r="AD18" s="2">
        <v>8</v>
      </c>
      <c r="AE18" s="2" t="e">
        <f>DOB!F26</f>
        <v>#VALUE!</v>
      </c>
      <c r="AF18" s="23" t="e">
        <f t="shared" si="7"/>
        <v>#VALUE!</v>
      </c>
      <c r="AG18" s="4" t="s">
        <v>211</v>
      </c>
      <c r="AH18" s="2">
        <v>9</v>
      </c>
      <c r="AI18" s="1" t="e">
        <f>DOB!F26</f>
        <v>#VALUE!</v>
      </c>
      <c r="AJ18" s="23" t="e">
        <f t="shared" si="8"/>
        <v>#VALUE!</v>
      </c>
      <c r="AK18" s="4" t="s">
        <v>80</v>
      </c>
      <c r="AL18" s="2">
        <v>10</v>
      </c>
      <c r="AM18" s="2" t="e">
        <f>DOB!F26</f>
        <v>#VALUE!</v>
      </c>
      <c r="AN18" s="23" t="e">
        <f t="shared" si="9"/>
        <v>#VALUE!</v>
      </c>
      <c r="AO18" s="4" t="s">
        <v>260</v>
      </c>
      <c r="AP18" s="2">
        <v>11</v>
      </c>
      <c r="AQ18" s="2" t="e">
        <f>DOB!F26</f>
        <v>#VALUE!</v>
      </c>
      <c r="AR18" s="23" t="e">
        <f t="shared" si="10"/>
        <v>#VALUE!</v>
      </c>
      <c r="AS18" s="4" t="s">
        <v>286</v>
      </c>
      <c r="AT18" s="2">
        <v>12</v>
      </c>
      <c r="AU18" s="1" t="e">
        <f>DOB!F26</f>
        <v>#VALUE!</v>
      </c>
      <c r="AV18" s="23" t="e">
        <f t="shared" si="11"/>
        <v>#VALUE!</v>
      </c>
      <c r="AX18" s="24" t="e">
        <f t="shared" si="12"/>
        <v>#VALUE!</v>
      </c>
    </row>
    <row r="19" spans="1:50" ht="17.25">
      <c r="A19" s="4" t="s">
        <v>18</v>
      </c>
      <c r="B19" s="15">
        <v>1</v>
      </c>
      <c r="C19" s="15" t="e">
        <f>DOB!F27</f>
        <v>#VALUE!</v>
      </c>
      <c r="D19" s="15" t="e">
        <f t="shared" si="0"/>
        <v>#VALUE!</v>
      </c>
      <c r="E19" s="4" t="s">
        <v>37</v>
      </c>
      <c r="F19" s="15">
        <v>2</v>
      </c>
      <c r="G19" s="15" t="e">
        <f>DOB!F27</f>
        <v>#VALUE!</v>
      </c>
      <c r="H19" s="18" t="e">
        <f t="shared" si="1"/>
        <v>#VALUE!</v>
      </c>
      <c r="I19" s="4" t="s">
        <v>63</v>
      </c>
      <c r="J19" s="16">
        <v>3</v>
      </c>
      <c r="K19" s="16" t="e">
        <f>DOB!F27</f>
        <v>#VALUE!</v>
      </c>
      <c r="L19" s="23" t="e">
        <f t="shared" si="2"/>
        <v>#VALUE!</v>
      </c>
      <c r="M19" s="4" t="s">
        <v>84</v>
      </c>
      <c r="N19" s="2">
        <v>4</v>
      </c>
      <c r="O19" s="2" t="e">
        <f>DOB!F27</f>
        <v>#VALUE!</v>
      </c>
      <c r="P19" s="23" t="e">
        <f t="shared" si="3"/>
        <v>#VALUE!</v>
      </c>
      <c r="Q19" s="4" t="s">
        <v>106</v>
      </c>
      <c r="R19" s="2">
        <v>5</v>
      </c>
      <c r="S19" s="2" t="e">
        <f>DOB!F27</f>
        <v>#VALUE!</v>
      </c>
      <c r="T19" s="23" t="e">
        <f t="shared" si="4"/>
        <v>#VALUE!</v>
      </c>
      <c r="U19" s="4" t="s">
        <v>131</v>
      </c>
      <c r="V19" s="1">
        <v>6</v>
      </c>
      <c r="W19" s="1" t="e">
        <f>DOB!F27</f>
        <v>#VALUE!</v>
      </c>
      <c r="X19" s="23" t="e">
        <f t="shared" si="5"/>
        <v>#VALUE!</v>
      </c>
      <c r="Y19" s="4" t="s">
        <v>159</v>
      </c>
      <c r="Z19" s="7">
        <v>7</v>
      </c>
      <c r="AA19" s="7" t="e">
        <f>DOB!F27</f>
        <v>#VALUE!</v>
      </c>
      <c r="AB19" s="23" t="e">
        <f t="shared" si="6"/>
        <v>#VALUE!</v>
      </c>
      <c r="AC19" s="4" t="s">
        <v>186</v>
      </c>
      <c r="AD19" s="2">
        <v>8</v>
      </c>
      <c r="AE19" s="2" t="e">
        <f>DOB!F27</f>
        <v>#VALUE!</v>
      </c>
      <c r="AF19" s="23" t="e">
        <f t="shared" si="7"/>
        <v>#VALUE!</v>
      </c>
      <c r="AG19" s="4" t="s">
        <v>103</v>
      </c>
      <c r="AH19" s="2">
        <v>9</v>
      </c>
      <c r="AI19" s="1" t="e">
        <f>DOB!F27</f>
        <v>#VALUE!</v>
      </c>
      <c r="AJ19" s="23" t="e">
        <f t="shared" si="8"/>
        <v>#VALUE!</v>
      </c>
      <c r="AK19" s="4" t="s">
        <v>235</v>
      </c>
      <c r="AL19" s="2">
        <v>10</v>
      </c>
      <c r="AM19" s="2" t="e">
        <f>DOB!F27</f>
        <v>#VALUE!</v>
      </c>
      <c r="AN19" s="23" t="e">
        <f t="shared" si="9"/>
        <v>#VALUE!</v>
      </c>
      <c r="AO19" s="4" t="s">
        <v>89</v>
      </c>
      <c r="AP19" s="2">
        <v>11</v>
      </c>
      <c r="AQ19" s="2" t="e">
        <f>DOB!F27</f>
        <v>#VALUE!</v>
      </c>
      <c r="AR19" s="23" t="e">
        <f t="shared" si="10"/>
        <v>#VALUE!</v>
      </c>
      <c r="AS19" s="4" t="s">
        <v>287</v>
      </c>
      <c r="AT19" s="2">
        <v>12</v>
      </c>
      <c r="AU19" s="1" t="e">
        <f>DOB!F27</f>
        <v>#VALUE!</v>
      </c>
      <c r="AV19" s="23" t="e">
        <f t="shared" si="11"/>
        <v>#VALUE!</v>
      </c>
      <c r="AX19" s="24" t="e">
        <f t="shared" si="12"/>
        <v>#VALUE!</v>
      </c>
    </row>
    <row r="20" spans="1:50" ht="17.25">
      <c r="A20" s="3"/>
      <c r="B20" s="15"/>
      <c r="C20" s="15" t="e">
        <f>DOB!F28</f>
        <v>#VALUE!</v>
      </c>
      <c r="D20" s="15" t="e">
        <f t="shared" si="0"/>
        <v>#VALUE!</v>
      </c>
      <c r="E20" s="4" t="s">
        <v>38</v>
      </c>
      <c r="F20" s="15">
        <v>2</v>
      </c>
      <c r="G20" s="15" t="e">
        <f>DOB!F28</f>
        <v>#VALUE!</v>
      </c>
      <c r="H20" s="18" t="e">
        <f t="shared" si="1"/>
        <v>#VALUE!</v>
      </c>
      <c r="I20" s="4" t="s">
        <v>64</v>
      </c>
      <c r="J20" s="16">
        <v>3</v>
      </c>
      <c r="K20" s="16" t="e">
        <f>DOB!F28</f>
        <v>#VALUE!</v>
      </c>
      <c r="L20" s="23" t="e">
        <f t="shared" si="2"/>
        <v>#VALUE!</v>
      </c>
      <c r="M20" s="4" t="s">
        <v>85</v>
      </c>
      <c r="N20" s="2">
        <v>4</v>
      </c>
      <c r="O20" s="2" t="e">
        <f>DOB!F28</f>
        <v>#VALUE!</v>
      </c>
      <c r="P20" s="23" t="e">
        <f t="shared" si="3"/>
        <v>#VALUE!</v>
      </c>
      <c r="Q20" s="4" t="s">
        <v>107</v>
      </c>
      <c r="R20" s="2">
        <v>5</v>
      </c>
      <c r="S20" s="2" t="e">
        <f>DOB!F28</f>
        <v>#VALUE!</v>
      </c>
      <c r="T20" s="23" t="e">
        <f t="shared" si="4"/>
        <v>#VALUE!</v>
      </c>
      <c r="U20" s="4" t="s">
        <v>132</v>
      </c>
      <c r="V20" s="1">
        <v>6</v>
      </c>
      <c r="W20" s="1" t="e">
        <f>DOB!F28</f>
        <v>#VALUE!</v>
      </c>
      <c r="X20" s="23" t="e">
        <f t="shared" si="5"/>
        <v>#VALUE!</v>
      </c>
      <c r="Y20" s="4" t="s">
        <v>160</v>
      </c>
      <c r="Z20" s="7">
        <v>7</v>
      </c>
      <c r="AA20" s="7" t="e">
        <f>DOB!F28</f>
        <v>#VALUE!</v>
      </c>
      <c r="AB20" s="23" t="e">
        <f t="shared" si="6"/>
        <v>#VALUE!</v>
      </c>
      <c r="AC20" s="4" t="s">
        <v>187</v>
      </c>
      <c r="AD20" s="2">
        <v>8</v>
      </c>
      <c r="AE20" s="2" t="e">
        <f>DOB!F28</f>
        <v>#VALUE!</v>
      </c>
      <c r="AF20" s="23" t="e">
        <f t="shared" si="7"/>
        <v>#VALUE!</v>
      </c>
      <c r="AG20" s="4" t="s">
        <v>49</v>
      </c>
      <c r="AH20" s="2">
        <v>9</v>
      </c>
      <c r="AI20" s="1" t="e">
        <f>DOB!F28</f>
        <v>#VALUE!</v>
      </c>
      <c r="AJ20" s="23" t="e">
        <f t="shared" si="8"/>
        <v>#VALUE!</v>
      </c>
      <c r="AK20" s="4" t="s">
        <v>102</v>
      </c>
      <c r="AL20" s="2">
        <v>10</v>
      </c>
      <c r="AM20" s="2" t="e">
        <f>DOB!F28</f>
        <v>#VALUE!</v>
      </c>
      <c r="AN20" s="23" t="e">
        <f t="shared" si="9"/>
        <v>#VALUE!</v>
      </c>
      <c r="AO20" s="4" t="s">
        <v>261</v>
      </c>
      <c r="AP20" s="2">
        <v>11</v>
      </c>
      <c r="AQ20" s="2" t="e">
        <f>DOB!F28</f>
        <v>#VALUE!</v>
      </c>
      <c r="AR20" s="23" t="e">
        <f t="shared" si="10"/>
        <v>#VALUE!</v>
      </c>
      <c r="AS20" s="4" t="s">
        <v>288</v>
      </c>
      <c r="AT20" s="2">
        <v>12</v>
      </c>
      <c r="AU20" s="1" t="e">
        <f>DOB!F28</f>
        <v>#VALUE!</v>
      </c>
      <c r="AV20" s="23" t="e">
        <f t="shared" si="11"/>
        <v>#VALUE!</v>
      </c>
      <c r="AX20" s="24" t="e">
        <f t="shared" si="12"/>
        <v>#VALUE!</v>
      </c>
    </row>
    <row r="21" spans="1:50" ht="17.25">
      <c r="A21" s="3"/>
      <c r="B21" s="15"/>
      <c r="C21" s="15" t="e">
        <f>DOB!F29</f>
        <v>#VALUE!</v>
      </c>
      <c r="D21" s="15" t="e">
        <f t="shared" si="0"/>
        <v>#VALUE!</v>
      </c>
      <c r="E21" s="4" t="s">
        <v>39</v>
      </c>
      <c r="F21" s="15">
        <v>2</v>
      </c>
      <c r="G21" s="15" t="e">
        <f>DOB!F29</f>
        <v>#VALUE!</v>
      </c>
      <c r="H21" s="18" t="e">
        <f t="shared" si="1"/>
        <v>#VALUE!</v>
      </c>
      <c r="I21" s="4" t="s">
        <v>65</v>
      </c>
      <c r="J21" s="16">
        <v>3</v>
      </c>
      <c r="K21" s="16" t="e">
        <f>DOB!F29</f>
        <v>#VALUE!</v>
      </c>
      <c r="L21" s="23" t="e">
        <f t="shared" si="2"/>
        <v>#VALUE!</v>
      </c>
      <c r="M21" s="4" t="s">
        <v>86</v>
      </c>
      <c r="N21" s="2">
        <v>4</v>
      </c>
      <c r="O21" s="2" t="e">
        <f>DOB!F29</f>
        <v>#VALUE!</v>
      </c>
      <c r="P21" s="23" t="e">
        <f t="shared" si="3"/>
        <v>#VALUE!</v>
      </c>
      <c r="Q21" s="4" t="s">
        <v>108</v>
      </c>
      <c r="R21" s="2">
        <v>5</v>
      </c>
      <c r="S21" s="2" t="e">
        <f>DOB!F29</f>
        <v>#VALUE!</v>
      </c>
      <c r="T21" s="23" t="e">
        <f t="shared" si="4"/>
        <v>#VALUE!</v>
      </c>
      <c r="U21" s="4" t="s">
        <v>133</v>
      </c>
      <c r="V21" s="1">
        <v>6</v>
      </c>
      <c r="W21" s="1" t="e">
        <f>DOB!F29</f>
        <v>#VALUE!</v>
      </c>
      <c r="X21" s="23" t="e">
        <f t="shared" si="5"/>
        <v>#VALUE!</v>
      </c>
      <c r="Y21" s="4" t="s">
        <v>161</v>
      </c>
      <c r="Z21" s="7">
        <v>7</v>
      </c>
      <c r="AA21" s="7" t="e">
        <f>DOB!F29</f>
        <v>#VALUE!</v>
      </c>
      <c r="AB21" s="23" t="e">
        <f t="shared" si="6"/>
        <v>#VALUE!</v>
      </c>
      <c r="AC21" s="4" t="s">
        <v>188</v>
      </c>
      <c r="AD21" s="2">
        <v>8</v>
      </c>
      <c r="AE21" s="2" t="e">
        <f>DOB!F29</f>
        <v>#VALUE!</v>
      </c>
      <c r="AF21" s="23" t="e">
        <f t="shared" si="7"/>
        <v>#VALUE!</v>
      </c>
      <c r="AG21" s="4" t="s">
        <v>212</v>
      </c>
      <c r="AH21" s="2">
        <v>9</v>
      </c>
      <c r="AI21" s="1" t="e">
        <f>DOB!F29</f>
        <v>#VALUE!</v>
      </c>
      <c r="AJ21" s="23" t="e">
        <f t="shared" si="8"/>
        <v>#VALUE!</v>
      </c>
      <c r="AK21" s="4" t="s">
        <v>236</v>
      </c>
      <c r="AL21" s="2">
        <v>10</v>
      </c>
      <c r="AM21" s="2" t="e">
        <f>DOB!F29</f>
        <v>#VALUE!</v>
      </c>
      <c r="AN21" s="23" t="e">
        <f t="shared" si="9"/>
        <v>#VALUE!</v>
      </c>
      <c r="AO21" s="4" t="s">
        <v>262</v>
      </c>
      <c r="AP21" s="2">
        <v>11</v>
      </c>
      <c r="AQ21" s="2" t="e">
        <f>DOB!F29</f>
        <v>#VALUE!</v>
      </c>
      <c r="AR21" s="23" t="e">
        <f t="shared" si="10"/>
        <v>#VALUE!</v>
      </c>
      <c r="AS21" s="4" t="s">
        <v>289</v>
      </c>
      <c r="AT21" s="2">
        <v>12</v>
      </c>
      <c r="AU21" s="1" t="e">
        <f>DOB!F29</f>
        <v>#VALUE!</v>
      </c>
      <c r="AV21" s="23" t="e">
        <f t="shared" si="11"/>
        <v>#VALUE!</v>
      </c>
      <c r="AX21" s="24" t="e">
        <f t="shared" si="12"/>
        <v>#VALUE!</v>
      </c>
    </row>
    <row r="22" spans="1:50" ht="17.25">
      <c r="A22" s="3"/>
      <c r="B22" s="15"/>
      <c r="C22" s="15" t="e">
        <f>DOB!F30</f>
        <v>#VALUE!</v>
      </c>
      <c r="D22" s="15" t="e">
        <f t="shared" si="0"/>
        <v>#VALUE!</v>
      </c>
      <c r="E22" s="4" t="s">
        <v>40</v>
      </c>
      <c r="F22" s="15">
        <v>2</v>
      </c>
      <c r="G22" s="15" t="e">
        <f>DOB!F30</f>
        <v>#VALUE!</v>
      </c>
      <c r="H22" s="18" t="e">
        <f t="shared" si="1"/>
        <v>#VALUE!</v>
      </c>
      <c r="J22" s="16"/>
      <c r="M22" s="4" t="s">
        <v>87</v>
      </c>
      <c r="N22" s="2">
        <v>4</v>
      </c>
      <c r="O22" s="2" t="e">
        <f>DOB!F30</f>
        <v>#VALUE!</v>
      </c>
      <c r="P22" s="23" t="e">
        <f t="shared" si="3"/>
        <v>#VALUE!</v>
      </c>
      <c r="Q22" s="4" t="s">
        <v>109</v>
      </c>
      <c r="R22" s="2">
        <v>5</v>
      </c>
      <c r="S22" s="2" t="e">
        <f>DOB!F30</f>
        <v>#VALUE!</v>
      </c>
      <c r="T22" s="23" t="e">
        <f t="shared" si="4"/>
        <v>#VALUE!</v>
      </c>
      <c r="U22" s="4" t="s">
        <v>134</v>
      </c>
      <c r="V22" s="1">
        <v>6</v>
      </c>
      <c r="W22" s="1" t="e">
        <f>DOB!F30</f>
        <v>#VALUE!</v>
      </c>
      <c r="X22" s="23" t="e">
        <f t="shared" si="5"/>
        <v>#VALUE!</v>
      </c>
      <c r="Y22" s="4" t="s">
        <v>162</v>
      </c>
      <c r="Z22" s="7">
        <v>7</v>
      </c>
      <c r="AA22" s="7" t="e">
        <f>DOB!F30</f>
        <v>#VALUE!</v>
      </c>
      <c r="AB22" s="23" t="e">
        <f t="shared" si="6"/>
        <v>#VALUE!</v>
      </c>
      <c r="AC22" s="4" t="s">
        <v>189</v>
      </c>
      <c r="AD22" s="2">
        <v>8</v>
      </c>
      <c r="AE22" s="2" t="e">
        <f>DOB!F30</f>
        <v>#VALUE!</v>
      </c>
      <c r="AF22" s="23" t="e">
        <f t="shared" si="7"/>
        <v>#VALUE!</v>
      </c>
      <c r="AG22" s="4" t="s">
        <v>213</v>
      </c>
      <c r="AH22" s="2">
        <v>9</v>
      </c>
      <c r="AI22" s="1" t="e">
        <f>DOB!F30</f>
        <v>#VALUE!</v>
      </c>
      <c r="AJ22" s="23" t="e">
        <f t="shared" si="8"/>
        <v>#VALUE!</v>
      </c>
      <c r="AK22" s="4" t="s">
        <v>237</v>
      </c>
      <c r="AL22" s="2">
        <v>10</v>
      </c>
      <c r="AM22" s="2" t="e">
        <f>DOB!F30</f>
        <v>#VALUE!</v>
      </c>
      <c r="AN22" s="23" t="e">
        <f t="shared" si="9"/>
        <v>#VALUE!</v>
      </c>
      <c r="AO22" s="4" t="s">
        <v>263</v>
      </c>
      <c r="AP22" s="2">
        <v>11</v>
      </c>
      <c r="AQ22" s="2" t="e">
        <f>DOB!F30</f>
        <v>#VALUE!</v>
      </c>
      <c r="AR22" s="23" t="e">
        <f t="shared" si="10"/>
        <v>#VALUE!</v>
      </c>
      <c r="AS22" s="4" t="s">
        <v>290</v>
      </c>
      <c r="AT22" s="2">
        <v>12</v>
      </c>
      <c r="AU22" s="1" t="e">
        <f>DOB!F30</f>
        <v>#VALUE!</v>
      </c>
      <c r="AV22" s="23" t="e">
        <f t="shared" si="11"/>
        <v>#VALUE!</v>
      </c>
      <c r="AX22" s="24" t="e">
        <f t="shared" si="12"/>
        <v>#VALUE!</v>
      </c>
    </row>
    <row r="23" spans="1:50" ht="17.25">
      <c r="A23" s="3"/>
      <c r="B23" s="15"/>
      <c r="C23" s="15" t="e">
        <f>DOB!F31</f>
        <v>#VALUE!</v>
      </c>
      <c r="D23" s="15" t="e">
        <f t="shared" si="0"/>
        <v>#VALUE!</v>
      </c>
      <c r="E23" s="4" t="s">
        <v>41</v>
      </c>
      <c r="F23" s="15">
        <v>2</v>
      </c>
      <c r="G23" s="15" t="e">
        <f>DOB!F31</f>
        <v>#VALUE!</v>
      </c>
      <c r="H23" s="18" t="e">
        <f t="shared" si="1"/>
        <v>#VALUE!</v>
      </c>
      <c r="I23" s="3"/>
      <c r="J23" s="16"/>
      <c r="M23" s="3"/>
      <c r="N23" s="2"/>
      <c r="O23" s="2"/>
      <c r="P23" s="3"/>
      <c r="Q23" s="4" t="s">
        <v>110</v>
      </c>
      <c r="R23" s="2">
        <v>5</v>
      </c>
      <c r="S23" s="2" t="e">
        <f>DOB!F31</f>
        <v>#VALUE!</v>
      </c>
      <c r="T23" s="23" t="e">
        <f t="shared" si="4"/>
        <v>#VALUE!</v>
      </c>
      <c r="U23" s="4" t="s">
        <v>135</v>
      </c>
      <c r="V23" s="1">
        <v>6</v>
      </c>
      <c r="W23" s="1" t="e">
        <f>DOB!F31</f>
        <v>#VALUE!</v>
      </c>
      <c r="X23" s="23" t="e">
        <f t="shared" si="5"/>
        <v>#VALUE!</v>
      </c>
      <c r="Y23" s="4" t="s">
        <v>163</v>
      </c>
      <c r="Z23" s="7">
        <v>7</v>
      </c>
      <c r="AA23" s="7" t="e">
        <f>DOB!F31</f>
        <v>#VALUE!</v>
      </c>
      <c r="AB23" s="23" t="e">
        <f t="shared" si="6"/>
        <v>#VALUE!</v>
      </c>
      <c r="AC23" s="4" t="s">
        <v>190</v>
      </c>
      <c r="AD23" s="2">
        <v>8</v>
      </c>
      <c r="AE23" s="2" t="e">
        <f>DOB!F31</f>
        <v>#VALUE!</v>
      </c>
      <c r="AF23" s="23" t="e">
        <f t="shared" si="7"/>
        <v>#VALUE!</v>
      </c>
      <c r="AG23" s="4" t="s">
        <v>214</v>
      </c>
      <c r="AH23" s="2">
        <v>9</v>
      </c>
      <c r="AI23" s="1" t="e">
        <f>DOB!F31</f>
        <v>#VALUE!</v>
      </c>
      <c r="AJ23" s="23" t="e">
        <f t="shared" si="8"/>
        <v>#VALUE!</v>
      </c>
      <c r="AK23" s="4" t="s">
        <v>238</v>
      </c>
      <c r="AL23" s="2">
        <v>10</v>
      </c>
      <c r="AM23" s="2" t="e">
        <f>DOB!F31</f>
        <v>#VALUE!</v>
      </c>
      <c r="AN23" s="23" t="e">
        <f t="shared" si="9"/>
        <v>#VALUE!</v>
      </c>
      <c r="AO23" s="4" t="s">
        <v>264</v>
      </c>
      <c r="AP23" s="2">
        <v>11</v>
      </c>
      <c r="AQ23" s="2" t="e">
        <f>DOB!F31</f>
        <v>#VALUE!</v>
      </c>
      <c r="AR23" s="23" t="e">
        <f t="shared" si="10"/>
        <v>#VALUE!</v>
      </c>
      <c r="AS23" s="3"/>
      <c r="AX23" s="24" t="e">
        <f t="shared" si="12"/>
        <v>#VALUE!</v>
      </c>
    </row>
    <row r="24" spans="1:50" ht="17.25">
      <c r="A24" s="3"/>
      <c r="B24" s="15"/>
      <c r="C24" s="15" t="e">
        <f>DOB!F32</f>
        <v>#VALUE!</v>
      </c>
      <c r="D24" s="15" t="e">
        <f t="shared" si="0"/>
        <v>#VALUE!</v>
      </c>
      <c r="E24" s="4" t="s">
        <v>42</v>
      </c>
      <c r="F24" s="15">
        <v>2</v>
      </c>
      <c r="G24" s="15" t="e">
        <f>DOB!F32</f>
        <v>#VALUE!</v>
      </c>
      <c r="H24" s="18" t="e">
        <f t="shared" si="1"/>
        <v>#VALUE!</v>
      </c>
      <c r="I24" s="3"/>
      <c r="J24" s="16"/>
      <c r="M24" s="3"/>
      <c r="N24" s="2"/>
      <c r="O24" s="2"/>
      <c r="P24" s="3"/>
      <c r="Q24" s="4" t="s">
        <v>111</v>
      </c>
      <c r="R24" s="2">
        <v>5</v>
      </c>
      <c r="S24" s="2" t="e">
        <f>DOB!F32</f>
        <v>#VALUE!</v>
      </c>
      <c r="T24" s="23" t="e">
        <f t="shared" si="4"/>
        <v>#VALUE!</v>
      </c>
      <c r="U24" s="4" t="s">
        <v>136</v>
      </c>
      <c r="V24" s="1">
        <v>6</v>
      </c>
      <c r="W24" s="1" t="e">
        <f>DOB!F32</f>
        <v>#VALUE!</v>
      </c>
      <c r="X24" s="23" t="e">
        <f t="shared" si="5"/>
        <v>#VALUE!</v>
      </c>
      <c r="Y24" s="4" t="s">
        <v>164</v>
      </c>
      <c r="Z24" s="7">
        <v>7</v>
      </c>
      <c r="AA24" s="7" t="e">
        <f>DOB!F32</f>
        <v>#VALUE!</v>
      </c>
      <c r="AB24" s="23" t="e">
        <f t="shared" si="6"/>
        <v>#VALUE!</v>
      </c>
      <c r="AC24" s="4" t="s">
        <v>191</v>
      </c>
      <c r="AD24" s="2">
        <v>8</v>
      </c>
      <c r="AE24" s="2" t="e">
        <f>DOB!F32</f>
        <v>#VALUE!</v>
      </c>
      <c r="AF24" s="23" t="e">
        <f t="shared" si="7"/>
        <v>#VALUE!</v>
      </c>
      <c r="AG24" s="4" t="s">
        <v>215</v>
      </c>
      <c r="AH24" s="2">
        <v>9</v>
      </c>
      <c r="AI24" s="1" t="e">
        <f>DOB!F32</f>
        <v>#VALUE!</v>
      </c>
      <c r="AJ24" s="23" t="e">
        <f t="shared" si="8"/>
        <v>#VALUE!</v>
      </c>
      <c r="AK24" s="4" t="s">
        <v>239</v>
      </c>
      <c r="AL24" s="2">
        <v>10</v>
      </c>
      <c r="AM24" s="2" t="e">
        <f>DOB!F32</f>
        <v>#VALUE!</v>
      </c>
      <c r="AN24" s="23" t="e">
        <f t="shared" si="9"/>
        <v>#VALUE!</v>
      </c>
      <c r="AO24" s="4" t="s">
        <v>265</v>
      </c>
      <c r="AP24" s="2">
        <v>11</v>
      </c>
      <c r="AQ24" s="2" t="e">
        <f>DOB!F32</f>
        <v>#VALUE!</v>
      </c>
      <c r="AR24" s="23" t="e">
        <f t="shared" si="10"/>
        <v>#VALUE!</v>
      </c>
      <c r="AS24" s="3"/>
      <c r="AX24" s="24" t="e">
        <f t="shared" si="12"/>
        <v>#VALUE!</v>
      </c>
    </row>
    <row r="25" spans="1:50" ht="17.25">
      <c r="A25" s="3"/>
      <c r="B25" s="15"/>
      <c r="C25" s="15" t="e">
        <f>DOB!F33</f>
        <v>#VALUE!</v>
      </c>
      <c r="D25" s="15" t="e">
        <f t="shared" si="0"/>
        <v>#VALUE!</v>
      </c>
      <c r="E25" s="4" t="s">
        <v>43</v>
      </c>
      <c r="F25" s="15">
        <v>2</v>
      </c>
      <c r="G25" s="15" t="e">
        <f>DOB!F33</f>
        <v>#VALUE!</v>
      </c>
      <c r="H25" s="18" t="e">
        <f t="shared" si="1"/>
        <v>#VALUE!</v>
      </c>
      <c r="I25" s="3"/>
      <c r="J25" s="16"/>
      <c r="M25" s="3"/>
      <c r="N25" s="2"/>
      <c r="O25" s="2"/>
      <c r="P25" s="3"/>
      <c r="Q25" s="4" t="s">
        <v>112</v>
      </c>
      <c r="R25" s="2">
        <v>5</v>
      </c>
      <c r="S25" s="2" t="e">
        <f>DOB!F33</f>
        <v>#VALUE!</v>
      </c>
      <c r="T25" s="23" t="e">
        <f t="shared" si="4"/>
        <v>#VALUE!</v>
      </c>
      <c r="U25" s="4" t="s">
        <v>137</v>
      </c>
      <c r="V25" s="1">
        <v>6</v>
      </c>
      <c r="W25" s="1" t="e">
        <f>DOB!F33</f>
        <v>#VALUE!</v>
      </c>
      <c r="X25" s="23" t="e">
        <f t="shared" si="5"/>
        <v>#VALUE!</v>
      </c>
      <c r="Y25" s="4" t="s">
        <v>165</v>
      </c>
      <c r="Z25" s="7">
        <v>7</v>
      </c>
      <c r="AA25" s="7" t="e">
        <f>DOB!F33</f>
        <v>#VALUE!</v>
      </c>
      <c r="AB25" s="23" t="e">
        <f t="shared" si="6"/>
        <v>#VALUE!</v>
      </c>
      <c r="AC25" s="4" t="s">
        <v>192</v>
      </c>
      <c r="AD25" s="2">
        <v>8</v>
      </c>
      <c r="AE25" s="2" t="e">
        <f>DOB!F33</f>
        <v>#VALUE!</v>
      </c>
      <c r="AF25" s="23" t="e">
        <f t="shared" si="7"/>
        <v>#VALUE!</v>
      </c>
      <c r="AG25" s="4" t="s">
        <v>216</v>
      </c>
      <c r="AH25" s="2">
        <v>9</v>
      </c>
      <c r="AI25" s="1" t="e">
        <f>DOB!F33</f>
        <v>#VALUE!</v>
      </c>
      <c r="AJ25" s="23" t="e">
        <f t="shared" si="8"/>
        <v>#VALUE!</v>
      </c>
      <c r="AK25" s="4" t="s">
        <v>240</v>
      </c>
      <c r="AL25" s="2">
        <v>10</v>
      </c>
      <c r="AM25" s="2" t="e">
        <f>DOB!F33</f>
        <v>#VALUE!</v>
      </c>
      <c r="AN25" s="23" t="e">
        <f t="shared" si="9"/>
        <v>#VALUE!</v>
      </c>
      <c r="AO25" s="4" t="s">
        <v>266</v>
      </c>
      <c r="AP25" s="2">
        <v>11</v>
      </c>
      <c r="AQ25" s="2" t="e">
        <f>DOB!F33</f>
        <v>#VALUE!</v>
      </c>
      <c r="AR25" s="23" t="e">
        <f t="shared" si="10"/>
        <v>#VALUE!</v>
      </c>
      <c r="AS25" s="3"/>
      <c r="AX25" s="24" t="e">
        <f t="shared" si="12"/>
        <v>#VALUE!</v>
      </c>
    </row>
    <row r="26" spans="1:50" ht="17.25">
      <c r="A26" s="3"/>
      <c r="B26" s="15"/>
      <c r="C26" s="15" t="e">
        <f>DOB!F34</f>
        <v>#VALUE!</v>
      </c>
      <c r="D26" s="15" t="e">
        <f t="shared" si="0"/>
        <v>#VALUE!</v>
      </c>
      <c r="E26" s="4" t="s">
        <v>44</v>
      </c>
      <c r="F26" s="15">
        <v>2</v>
      </c>
      <c r="G26" s="15" t="e">
        <f>DOB!F34</f>
        <v>#VALUE!</v>
      </c>
      <c r="H26" s="18" t="e">
        <f t="shared" si="1"/>
        <v>#VALUE!</v>
      </c>
      <c r="I26" s="3"/>
      <c r="J26" s="16"/>
      <c r="M26" s="3"/>
      <c r="N26" s="2"/>
      <c r="O26" s="2"/>
      <c r="P26" s="3"/>
      <c r="Q26" s="4" t="s">
        <v>113</v>
      </c>
      <c r="R26" s="2">
        <v>5</v>
      </c>
      <c r="S26" s="2" t="e">
        <f>DOB!F34</f>
        <v>#VALUE!</v>
      </c>
      <c r="T26" s="23" t="e">
        <f t="shared" si="4"/>
        <v>#VALUE!</v>
      </c>
      <c r="U26" s="4" t="s">
        <v>138</v>
      </c>
      <c r="V26" s="1">
        <v>6</v>
      </c>
      <c r="W26" s="1" t="e">
        <f>DOB!F34</f>
        <v>#VALUE!</v>
      </c>
      <c r="X26" s="23" t="e">
        <f t="shared" si="5"/>
        <v>#VALUE!</v>
      </c>
      <c r="Y26" s="4" t="s">
        <v>166</v>
      </c>
      <c r="Z26" s="7">
        <v>7</v>
      </c>
      <c r="AA26" s="7" t="e">
        <f>DOB!F34</f>
        <v>#VALUE!</v>
      </c>
      <c r="AB26" s="23" t="e">
        <f t="shared" si="6"/>
        <v>#VALUE!</v>
      </c>
      <c r="AC26" s="4" t="s">
        <v>193</v>
      </c>
      <c r="AD26" s="2">
        <v>8</v>
      </c>
      <c r="AE26" s="2" t="e">
        <f>DOB!F34</f>
        <v>#VALUE!</v>
      </c>
      <c r="AF26" s="23" t="e">
        <f t="shared" si="7"/>
        <v>#VALUE!</v>
      </c>
      <c r="AG26" s="4" t="s">
        <v>217</v>
      </c>
      <c r="AH26" s="2">
        <v>9</v>
      </c>
      <c r="AI26" s="1" t="e">
        <f>DOB!F34</f>
        <v>#VALUE!</v>
      </c>
      <c r="AJ26" s="23" t="e">
        <f t="shared" si="8"/>
        <v>#VALUE!</v>
      </c>
      <c r="AK26" s="4" t="s">
        <v>241</v>
      </c>
      <c r="AL26" s="2">
        <v>10</v>
      </c>
      <c r="AM26" s="2" t="e">
        <f>DOB!F34</f>
        <v>#VALUE!</v>
      </c>
      <c r="AN26" s="23" t="e">
        <f t="shared" si="9"/>
        <v>#VALUE!</v>
      </c>
      <c r="AO26" s="4" t="s">
        <v>267</v>
      </c>
      <c r="AP26" s="2">
        <v>11</v>
      </c>
      <c r="AQ26" s="2" t="e">
        <f>DOB!F34</f>
        <v>#VALUE!</v>
      </c>
      <c r="AR26" s="23" t="e">
        <f t="shared" si="10"/>
        <v>#VALUE!</v>
      </c>
      <c r="AS26" s="3"/>
      <c r="AX26" s="24" t="e">
        <f t="shared" si="12"/>
        <v>#VALUE!</v>
      </c>
    </row>
    <row r="27" spans="1:50" ht="17.25">
      <c r="A27" s="6" t="s">
        <v>66</v>
      </c>
      <c r="B27" s="15"/>
      <c r="C27" s="15" t="e">
        <f>DOB!F35</f>
        <v>#VALUE!</v>
      </c>
      <c r="D27" s="15" t="e">
        <f t="shared" si="0"/>
        <v>#VALUE!</v>
      </c>
      <c r="E27" s="6" t="s">
        <v>66</v>
      </c>
      <c r="F27" s="15"/>
      <c r="G27" s="15" t="e">
        <f>DOB!F35</f>
        <v>#VALUE!</v>
      </c>
      <c r="H27" s="18" t="e">
        <f t="shared" si="1"/>
        <v>#VALUE!</v>
      </c>
      <c r="I27" s="6" t="s">
        <v>66</v>
      </c>
      <c r="J27" s="16"/>
      <c r="M27" s="3"/>
      <c r="N27" s="2"/>
      <c r="O27" s="2"/>
      <c r="P27" s="3"/>
      <c r="Q27" s="4" t="s">
        <v>114</v>
      </c>
      <c r="R27" s="2">
        <v>5</v>
      </c>
      <c r="S27" s="2" t="e">
        <f>DOB!F35</f>
        <v>#VALUE!</v>
      </c>
      <c r="T27" s="23" t="e">
        <f t="shared" si="4"/>
        <v>#VALUE!</v>
      </c>
      <c r="U27" s="4" t="s">
        <v>139</v>
      </c>
      <c r="V27" s="1">
        <v>6</v>
      </c>
      <c r="W27" s="1" t="e">
        <f>DOB!F35</f>
        <v>#VALUE!</v>
      </c>
      <c r="X27" s="23" t="e">
        <f t="shared" si="5"/>
        <v>#VALUE!</v>
      </c>
      <c r="Y27" s="4" t="s">
        <v>167</v>
      </c>
      <c r="Z27" s="7">
        <v>7</v>
      </c>
      <c r="AA27" s="7" t="e">
        <f>DOB!F35</f>
        <v>#VALUE!</v>
      </c>
      <c r="AB27" s="23" t="e">
        <f t="shared" si="6"/>
        <v>#VALUE!</v>
      </c>
      <c r="AC27" s="4" t="s">
        <v>78</v>
      </c>
      <c r="AD27" s="2">
        <v>8</v>
      </c>
      <c r="AE27" s="2" t="e">
        <f>DOB!F35</f>
        <v>#VALUE!</v>
      </c>
      <c r="AF27" s="23" t="e">
        <f t="shared" si="7"/>
        <v>#VALUE!</v>
      </c>
      <c r="AG27" s="3"/>
      <c r="AK27" s="4" t="s">
        <v>242</v>
      </c>
      <c r="AL27" s="2">
        <v>10</v>
      </c>
      <c r="AM27" s="2" t="e">
        <f>DOB!F35</f>
        <v>#VALUE!</v>
      </c>
      <c r="AN27" s="23" t="e">
        <f t="shared" si="9"/>
        <v>#VALUE!</v>
      </c>
      <c r="AO27" s="4" t="s">
        <v>268</v>
      </c>
      <c r="AP27" s="2">
        <v>11</v>
      </c>
      <c r="AQ27" s="2" t="e">
        <f>DOB!F35</f>
        <v>#VALUE!</v>
      </c>
      <c r="AR27" s="23" t="e">
        <f t="shared" si="10"/>
        <v>#VALUE!</v>
      </c>
      <c r="AS27" s="3"/>
      <c r="AX27" s="24" t="e">
        <f t="shared" si="12"/>
        <v>#VALUE!</v>
      </c>
    </row>
    <row r="28" spans="2:50" ht="17.25">
      <c r="B28" s="15"/>
      <c r="C28" s="15" t="e">
        <f>DOB!F36</f>
        <v>#VALUE!</v>
      </c>
      <c r="D28" s="15" t="e">
        <f t="shared" si="0"/>
        <v>#VALUE!</v>
      </c>
      <c r="F28" s="15"/>
      <c r="G28" s="15" t="e">
        <f>DOB!F36</f>
        <v>#VALUE!</v>
      </c>
      <c r="H28" s="18" t="e">
        <f t="shared" si="1"/>
        <v>#VALUE!</v>
      </c>
      <c r="J28" s="16"/>
      <c r="M28" s="3"/>
      <c r="N28" s="2"/>
      <c r="O28" s="2"/>
      <c r="P28" s="3"/>
      <c r="Q28" s="4" t="s">
        <v>43</v>
      </c>
      <c r="R28" s="2">
        <v>5</v>
      </c>
      <c r="S28" s="2" t="e">
        <f>DOB!F36</f>
        <v>#VALUE!</v>
      </c>
      <c r="T28" s="23" t="e">
        <f t="shared" si="4"/>
        <v>#VALUE!</v>
      </c>
      <c r="U28" s="4" t="s">
        <v>140</v>
      </c>
      <c r="V28" s="1">
        <v>6</v>
      </c>
      <c r="W28" s="1" t="e">
        <f>DOB!F36</f>
        <v>#VALUE!</v>
      </c>
      <c r="X28" s="23" t="e">
        <f t="shared" si="5"/>
        <v>#VALUE!</v>
      </c>
      <c r="Y28" s="4" t="s">
        <v>168</v>
      </c>
      <c r="Z28" s="7">
        <v>7</v>
      </c>
      <c r="AA28" s="7" t="e">
        <f>DOB!F36</f>
        <v>#VALUE!</v>
      </c>
      <c r="AB28" s="23" t="e">
        <f t="shared" si="6"/>
        <v>#VALUE!</v>
      </c>
      <c r="AC28" s="4" t="s">
        <v>194</v>
      </c>
      <c r="AD28" s="2">
        <v>8</v>
      </c>
      <c r="AE28" s="2" t="e">
        <f>DOB!F36</f>
        <v>#VALUE!</v>
      </c>
      <c r="AF28" s="23" t="e">
        <f t="shared" si="7"/>
        <v>#VALUE!</v>
      </c>
      <c r="AG28" s="3"/>
      <c r="AK28" s="4" t="s">
        <v>243</v>
      </c>
      <c r="AL28" s="2">
        <v>10</v>
      </c>
      <c r="AM28" s="2" t="e">
        <f>DOB!F36</f>
        <v>#VALUE!</v>
      </c>
      <c r="AN28" s="23" t="e">
        <f t="shared" si="9"/>
        <v>#VALUE!</v>
      </c>
      <c r="AO28" s="4" t="s">
        <v>269</v>
      </c>
      <c r="AP28" s="2">
        <v>11</v>
      </c>
      <c r="AQ28" s="2" t="e">
        <f>DOB!F36</f>
        <v>#VALUE!</v>
      </c>
      <c r="AR28" s="23" t="e">
        <f t="shared" si="10"/>
        <v>#VALUE!</v>
      </c>
      <c r="AS28" s="3"/>
      <c r="AX28" s="24" t="e">
        <f t="shared" si="12"/>
        <v>#VALUE!</v>
      </c>
    </row>
    <row r="29" spans="2:50" ht="17.25">
      <c r="B29" s="15"/>
      <c r="C29" s="15" t="e">
        <f>DOB!F37</f>
        <v>#VALUE!</v>
      </c>
      <c r="D29" s="15" t="e">
        <f t="shared" si="0"/>
        <v>#VALUE!</v>
      </c>
      <c r="F29" s="15"/>
      <c r="G29" s="15" t="e">
        <f>DOB!F37</f>
        <v>#VALUE!</v>
      </c>
      <c r="H29" s="18" t="e">
        <f t="shared" si="1"/>
        <v>#VALUE!</v>
      </c>
      <c r="J29" s="16"/>
      <c r="M29" s="3"/>
      <c r="N29" s="2"/>
      <c r="O29" s="2"/>
      <c r="P29" s="3"/>
      <c r="Q29" s="3"/>
      <c r="R29" s="3"/>
      <c r="S29" s="3"/>
      <c r="T29" s="3"/>
      <c r="U29" s="4" t="s">
        <v>141</v>
      </c>
      <c r="V29" s="1">
        <v>6</v>
      </c>
      <c r="W29" s="1" t="e">
        <f>DOB!F37</f>
        <v>#VALUE!</v>
      </c>
      <c r="X29" s="23" t="e">
        <f t="shared" si="5"/>
        <v>#VALUE!</v>
      </c>
      <c r="Y29" s="4" t="s">
        <v>113</v>
      </c>
      <c r="Z29" s="7">
        <v>7</v>
      </c>
      <c r="AA29" s="7" t="e">
        <f>DOB!F37</f>
        <v>#VALUE!</v>
      </c>
      <c r="AB29" s="23" t="e">
        <f t="shared" si="6"/>
        <v>#VALUE!</v>
      </c>
      <c r="AC29" s="3"/>
      <c r="AD29" s="3"/>
      <c r="AE29" s="3"/>
      <c r="AF29" s="3"/>
      <c r="AG29" s="3"/>
      <c r="AK29" s="3"/>
      <c r="AL29" s="3"/>
      <c r="AM29" s="3"/>
      <c r="AN29" s="3"/>
      <c r="AO29" s="4" t="s">
        <v>270</v>
      </c>
      <c r="AP29" s="2">
        <v>11</v>
      </c>
      <c r="AQ29" s="2" t="e">
        <f>DOB!F37</f>
        <v>#VALUE!</v>
      </c>
      <c r="AR29" s="23" t="e">
        <f t="shared" si="10"/>
        <v>#VALUE!</v>
      </c>
      <c r="AS29" s="3"/>
      <c r="AX29" s="24" t="e">
        <f t="shared" si="12"/>
        <v>#VALUE!</v>
      </c>
    </row>
    <row r="30" spans="2:50" ht="17.25">
      <c r="B30" s="15"/>
      <c r="C30" s="15" t="e">
        <f>DOB!F38</f>
        <v>#VALUE!</v>
      </c>
      <c r="D30" s="15" t="e">
        <f t="shared" si="0"/>
        <v>#VALUE!</v>
      </c>
      <c r="F30" s="15"/>
      <c r="G30" s="15" t="e">
        <f>DOB!F38</f>
        <v>#VALUE!</v>
      </c>
      <c r="H30" s="18" t="e">
        <f t="shared" si="1"/>
        <v>#VALUE!</v>
      </c>
      <c r="J30" s="16"/>
      <c r="M30" s="3"/>
      <c r="N30" s="2"/>
      <c r="O30" s="2"/>
      <c r="P30" s="3"/>
      <c r="Q30" s="3"/>
      <c r="R30" s="3"/>
      <c r="S30" s="3"/>
      <c r="T30" s="3"/>
      <c r="U30" s="4" t="s">
        <v>142</v>
      </c>
      <c r="V30" s="1">
        <v>6</v>
      </c>
      <c r="W30" s="1" t="e">
        <f>DOB!F38</f>
        <v>#VALUE!</v>
      </c>
      <c r="X30" s="23" t="e">
        <f t="shared" si="5"/>
        <v>#VALUE!</v>
      </c>
      <c r="Y30" s="4" t="s">
        <v>169</v>
      </c>
      <c r="Z30" s="7">
        <v>7</v>
      </c>
      <c r="AA30" s="7" t="e">
        <f>DOB!F38</f>
        <v>#VALUE!</v>
      </c>
      <c r="AB30" s="23" t="e">
        <f t="shared" si="6"/>
        <v>#VALUE!</v>
      </c>
      <c r="AC30" s="3"/>
      <c r="AD30" s="3"/>
      <c r="AE30" s="3"/>
      <c r="AF30" s="3"/>
      <c r="AG30" s="3"/>
      <c r="AK30" s="3"/>
      <c r="AL30" s="3"/>
      <c r="AM30" s="3"/>
      <c r="AN30" s="3"/>
      <c r="AO30" s="4" t="s">
        <v>271</v>
      </c>
      <c r="AP30" s="2">
        <v>11</v>
      </c>
      <c r="AQ30" s="2" t="e">
        <f>DOB!F38</f>
        <v>#VALUE!</v>
      </c>
      <c r="AR30" s="23" t="e">
        <f t="shared" si="10"/>
        <v>#VALUE!</v>
      </c>
      <c r="AS30" s="3"/>
      <c r="AX30" s="24" t="e">
        <f t="shared" si="12"/>
        <v>#VALUE!</v>
      </c>
    </row>
    <row r="31" spans="2:50" ht="17.25">
      <c r="B31" s="15"/>
      <c r="C31" s="15" t="e">
        <f>DOB!F39</f>
        <v>#VALUE!</v>
      </c>
      <c r="D31" s="15" t="e">
        <f t="shared" si="0"/>
        <v>#VALUE!</v>
      </c>
      <c r="F31" s="15"/>
      <c r="G31" s="15" t="e">
        <f>DOB!F39</f>
        <v>#VALUE!</v>
      </c>
      <c r="H31" s="18" t="e">
        <f t="shared" si="1"/>
        <v>#VALUE!</v>
      </c>
      <c r="J31" s="16"/>
      <c r="M31" s="3"/>
      <c r="N31" s="2"/>
      <c r="O31" s="2"/>
      <c r="P31" s="3"/>
      <c r="Q31" s="3"/>
      <c r="R31" s="3"/>
      <c r="S31" s="3"/>
      <c r="T31" s="3"/>
      <c r="U31" s="4" t="s">
        <v>143</v>
      </c>
      <c r="V31" s="1">
        <v>6</v>
      </c>
      <c r="W31" s="1" t="e">
        <f>DOB!F39</f>
        <v>#VALUE!</v>
      </c>
      <c r="X31" s="23" t="e">
        <f t="shared" si="5"/>
        <v>#VALUE!</v>
      </c>
      <c r="AK31" s="3"/>
      <c r="AL31" s="3"/>
      <c r="AM31" s="3"/>
      <c r="AN31" s="3"/>
      <c r="AO31" s="4" t="s">
        <v>272</v>
      </c>
      <c r="AP31" s="2">
        <v>11</v>
      </c>
      <c r="AQ31" s="2" t="e">
        <f>DOB!F39</f>
        <v>#VALUE!</v>
      </c>
      <c r="AR31" s="23" t="e">
        <f t="shared" si="10"/>
        <v>#VALUE!</v>
      </c>
      <c r="AS31" s="3"/>
      <c r="AX31" s="24" t="e">
        <f t="shared" si="12"/>
        <v>#VALUE!</v>
      </c>
    </row>
    <row r="32" spans="2:50" ht="17.25">
      <c r="B32" s="15"/>
      <c r="C32" s="15" t="e">
        <f>DOB!F40</f>
        <v>#VALUE!</v>
      </c>
      <c r="D32" s="15" t="e">
        <f t="shared" si="0"/>
        <v>#VALUE!</v>
      </c>
      <c r="F32" s="15"/>
      <c r="G32" s="15" t="e">
        <f>DOB!F40</f>
        <v>#VALUE!</v>
      </c>
      <c r="H32" s="18" t="e">
        <f t="shared" si="1"/>
        <v>#VALUE!</v>
      </c>
      <c r="J32" s="16"/>
      <c r="M32" s="3"/>
      <c r="N32" s="2"/>
      <c r="O32" s="2"/>
      <c r="P32" s="3"/>
      <c r="Q32" s="3"/>
      <c r="R32" s="3"/>
      <c r="S32" s="3"/>
      <c r="T32" s="3"/>
      <c r="U32" s="4" t="s">
        <v>144</v>
      </c>
      <c r="V32" s="1">
        <v>6</v>
      </c>
      <c r="W32" s="1" t="e">
        <f>DOB!F40</f>
        <v>#VALUE!</v>
      </c>
      <c r="X32" s="23" t="e">
        <f t="shared" si="5"/>
        <v>#VALUE!</v>
      </c>
      <c r="AX32" s="24" t="e">
        <f t="shared" si="12"/>
        <v>#VALUE!</v>
      </c>
    </row>
    <row r="33" spans="8:24" s="13" customFormat="1" ht="15.75">
      <c r="H33" s="19"/>
      <c r="M33" s="17" t="s">
        <v>66</v>
      </c>
      <c r="N33" s="17"/>
      <c r="O33" s="17"/>
      <c r="P33" s="17"/>
      <c r="Q33" s="17" t="s">
        <v>66</v>
      </c>
      <c r="R33" s="17"/>
      <c r="S33" s="17"/>
      <c r="T33" s="17"/>
      <c r="U33" s="17" t="s">
        <v>66</v>
      </c>
      <c r="V33" s="1">
        <v>6</v>
      </c>
      <c r="W33" s="1">
        <f>DOB!F41</f>
        <v>0</v>
      </c>
      <c r="X33" s="23">
        <f t="shared" si="5"/>
      </c>
    </row>
    <row r="91" spans="1:9" ht="15.75">
      <c r="A91" s="6" t="s">
        <v>66</v>
      </c>
      <c r="B91" s="6"/>
      <c r="C91" s="6"/>
      <c r="D91" s="6"/>
      <c r="E91" s="6" t="s">
        <v>66</v>
      </c>
      <c r="F91" s="6"/>
      <c r="G91" s="6"/>
      <c r="H91" s="21"/>
      <c r="I91" s="6" t="s">
        <v>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8:H40"/>
  <sheetViews>
    <sheetView workbookViewId="0" topLeftCell="A1">
      <selection activeCell="AX6" sqref="AX6"/>
    </sheetView>
  </sheetViews>
  <sheetFormatPr defaultColWidth="9.140625" defaultRowHeight="12.75"/>
  <cols>
    <col min="7" max="7" width="14.421875" style="0" bestFit="1" customWidth="1"/>
    <col min="8" max="8" width="11.28125" style="0" bestFit="1" customWidth="1"/>
  </cols>
  <sheetData>
    <row r="8" ht="12.75">
      <c r="G8" s="24">
        <f>IF(Enter!C5&gt;1,Enter!C5,"")</f>
      </c>
    </row>
    <row r="9" spans="6:8" ht="12.75">
      <c r="F9" t="e">
        <f>MONTH(G9)</f>
        <v>#VALUE!</v>
      </c>
      <c r="G9" s="8">
        <f>G8</f>
      </c>
      <c r="H9" s="8"/>
    </row>
    <row r="10" spans="6:7" ht="12.75">
      <c r="F10" t="e">
        <f>F9</f>
        <v>#VALUE!</v>
      </c>
      <c r="G10">
        <f>N(G9)</f>
        <v>0</v>
      </c>
    </row>
    <row r="11" spans="6:7" ht="12.75">
      <c r="F11" t="e">
        <f aca="true" t="shared" si="0" ref="F11:F40">F10</f>
        <v>#VALUE!</v>
      </c>
      <c r="G11" s="9">
        <f ca="1">NOW()</f>
        <v>39445.46257430556</v>
      </c>
    </row>
    <row r="12" spans="6:7" ht="12.75">
      <c r="F12" t="e">
        <f t="shared" si="0"/>
        <v>#VALUE!</v>
      </c>
      <c r="G12">
        <f>N(G11)</f>
        <v>39445.46257430556</v>
      </c>
    </row>
    <row r="13" spans="6:7" ht="12.75">
      <c r="F13" t="e">
        <f t="shared" si="0"/>
        <v>#VALUE!</v>
      </c>
      <c r="G13">
        <f>G12-G10</f>
        <v>39445.46257430556</v>
      </c>
    </row>
    <row r="14" spans="6:7" ht="12.75">
      <c r="F14" t="e">
        <f t="shared" si="0"/>
        <v>#VALUE!</v>
      </c>
      <c r="G14" s="10">
        <f>G13/365.25</f>
        <v>107.99579075785232</v>
      </c>
    </row>
    <row r="15" ht="12.75">
      <c r="F15" t="e">
        <f t="shared" si="0"/>
        <v>#VALUE!</v>
      </c>
    </row>
    <row r="16" ht="12.75">
      <c r="F16" t="e">
        <f t="shared" si="0"/>
        <v>#VALUE!</v>
      </c>
    </row>
    <row r="17" spans="6:8" ht="12.75">
      <c r="F17" t="e">
        <f t="shared" si="0"/>
        <v>#VALUE!</v>
      </c>
      <c r="G17" t="e">
        <f>WEEKDAY(G9)</f>
        <v>#VALUE!</v>
      </c>
      <c r="H17" s="13" t="e">
        <f>IF(G17=1,"Sunday","")</f>
        <v>#VALUE!</v>
      </c>
    </row>
    <row r="18" spans="6:8" ht="12.75">
      <c r="F18" t="e">
        <f t="shared" si="0"/>
        <v>#VALUE!</v>
      </c>
      <c r="G18" t="e">
        <f aca="true" t="shared" si="1" ref="G18:G23">G17</f>
        <v>#VALUE!</v>
      </c>
      <c r="H18" s="13" t="e">
        <f>IF(G18=2,"Monday","")</f>
        <v>#VALUE!</v>
      </c>
    </row>
    <row r="19" spans="6:8" ht="12.75">
      <c r="F19" t="e">
        <f t="shared" si="0"/>
        <v>#VALUE!</v>
      </c>
      <c r="G19" t="e">
        <f t="shared" si="1"/>
        <v>#VALUE!</v>
      </c>
      <c r="H19" s="13" t="e">
        <f>IF(G19=3,"Tuesday","")</f>
        <v>#VALUE!</v>
      </c>
    </row>
    <row r="20" spans="6:8" ht="12.75">
      <c r="F20" t="e">
        <f t="shared" si="0"/>
        <v>#VALUE!</v>
      </c>
      <c r="G20" t="e">
        <f t="shared" si="1"/>
        <v>#VALUE!</v>
      </c>
      <c r="H20" s="13" t="e">
        <f>IF(G20=4,"Wednesday","")</f>
        <v>#VALUE!</v>
      </c>
    </row>
    <row r="21" spans="6:8" ht="12.75">
      <c r="F21" t="e">
        <f t="shared" si="0"/>
        <v>#VALUE!</v>
      </c>
      <c r="G21" t="e">
        <f t="shared" si="1"/>
        <v>#VALUE!</v>
      </c>
      <c r="H21" s="13" t="e">
        <f>IF(G21=5,"Thusday","")</f>
        <v>#VALUE!</v>
      </c>
    </row>
    <row r="22" spans="6:8" ht="12.75">
      <c r="F22" t="e">
        <f t="shared" si="0"/>
        <v>#VALUE!</v>
      </c>
      <c r="G22" t="e">
        <f t="shared" si="1"/>
        <v>#VALUE!</v>
      </c>
      <c r="H22" s="13" t="e">
        <f>IF(G22=6,"Friday","")</f>
        <v>#VALUE!</v>
      </c>
    </row>
    <row r="23" spans="6:8" ht="12.75">
      <c r="F23" t="e">
        <f t="shared" si="0"/>
        <v>#VALUE!</v>
      </c>
      <c r="G23" t="e">
        <f t="shared" si="1"/>
        <v>#VALUE!</v>
      </c>
      <c r="H23" s="13" t="e">
        <f>IF(G23=7,"Saturday","")</f>
        <v>#VALUE!</v>
      </c>
    </row>
    <row r="24" spans="6:8" ht="12.75">
      <c r="F24" t="e">
        <f t="shared" si="0"/>
        <v>#VALUE!</v>
      </c>
      <c r="H24" s="13"/>
    </row>
    <row r="25" spans="6:8" ht="12.75">
      <c r="F25" t="e">
        <f t="shared" si="0"/>
        <v>#VALUE!</v>
      </c>
      <c r="H25" s="14" t="e">
        <f>H17&amp;H18&amp;H19&amp;H20&amp;H21&amp;H22&amp;H23&amp;H24</f>
        <v>#VALUE!</v>
      </c>
    </row>
    <row r="26" ht="12.75">
      <c r="F26" t="e">
        <f t="shared" si="0"/>
        <v>#VALUE!</v>
      </c>
    </row>
    <row r="27" ht="12.75">
      <c r="F27" t="e">
        <f t="shared" si="0"/>
        <v>#VALUE!</v>
      </c>
    </row>
    <row r="28" ht="12.75">
      <c r="F28" t="e">
        <f t="shared" si="0"/>
        <v>#VALUE!</v>
      </c>
    </row>
    <row r="29" ht="12.75">
      <c r="F29" t="e">
        <f t="shared" si="0"/>
        <v>#VALUE!</v>
      </c>
    </row>
    <row r="30" ht="12.75">
      <c r="F30" t="e">
        <f t="shared" si="0"/>
        <v>#VALUE!</v>
      </c>
    </row>
    <row r="31" ht="12.75">
      <c r="F31" t="e">
        <f t="shared" si="0"/>
        <v>#VALUE!</v>
      </c>
    </row>
    <row r="32" ht="12.75">
      <c r="F32" t="e">
        <f t="shared" si="0"/>
        <v>#VALUE!</v>
      </c>
    </row>
    <row r="33" ht="12.75">
      <c r="F33" t="e">
        <f t="shared" si="0"/>
        <v>#VALUE!</v>
      </c>
    </row>
    <row r="34" ht="12.75">
      <c r="F34" t="e">
        <f t="shared" si="0"/>
        <v>#VALUE!</v>
      </c>
    </row>
    <row r="35" ht="12.75">
      <c r="F35" t="e">
        <f t="shared" si="0"/>
        <v>#VALUE!</v>
      </c>
    </row>
    <row r="36" ht="12.75">
      <c r="F36" t="e">
        <f t="shared" si="0"/>
        <v>#VALUE!</v>
      </c>
    </row>
    <row r="37" ht="12.75">
      <c r="F37" t="e">
        <f t="shared" si="0"/>
        <v>#VALUE!</v>
      </c>
    </row>
    <row r="38" ht="12.75">
      <c r="F38" t="e">
        <f t="shared" si="0"/>
        <v>#VALUE!</v>
      </c>
    </row>
    <row r="39" ht="12.75">
      <c r="F39" t="e">
        <f t="shared" si="0"/>
        <v>#VALUE!</v>
      </c>
    </row>
    <row r="40" ht="12.75">
      <c r="F40" t="e">
        <f t="shared" si="0"/>
        <v>#VALUE!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32"/>
  <sheetViews>
    <sheetView tabSelected="1" workbookViewId="0" topLeftCell="A1">
      <selection activeCell="C5" sqref="C5"/>
    </sheetView>
  </sheetViews>
  <sheetFormatPr defaultColWidth="9.140625" defaultRowHeight="12.75"/>
  <cols>
    <col min="1" max="1" width="9.140625" style="31" customWidth="1"/>
    <col min="2" max="2" width="17.7109375" style="31" customWidth="1"/>
    <col min="3" max="3" width="19.8515625" style="31" customWidth="1"/>
    <col min="4" max="4" width="11.28125" style="31" bestFit="1" customWidth="1"/>
    <col min="5" max="5" width="9.140625" style="31" customWidth="1"/>
    <col min="6" max="6" width="11.28125" style="31" customWidth="1"/>
    <col min="7" max="8" width="11.28125" style="31" hidden="1" customWidth="1"/>
    <col min="9" max="9" width="9.140625" style="31" customWidth="1"/>
    <col min="10" max="10" width="66.8515625" style="41" hidden="1" customWidth="1"/>
    <col min="11" max="11" width="9.140625" style="31" hidden="1" customWidth="1"/>
    <col min="13" max="21" width="9.140625" style="31" customWidth="1"/>
    <col min="22" max="144" width="9.140625" style="25" customWidth="1"/>
    <col min="145" max="16384" width="9.140625" style="11" customWidth="1"/>
  </cols>
  <sheetData>
    <row r="1" spans="1:11" ht="12.75">
      <c r="A1" s="27"/>
      <c r="B1" s="28"/>
      <c r="C1" s="28"/>
      <c r="D1" s="28"/>
      <c r="E1" s="47">
        <f>IF(K1=16,"",J1)</f>
      </c>
      <c r="F1" s="28"/>
      <c r="G1" s="28"/>
      <c r="H1" s="28"/>
      <c r="I1" s="28"/>
      <c r="J1" s="29" t="e">
        <f>Source!AX1</f>
        <v>#VALUE!</v>
      </c>
      <c r="K1" s="30">
        <f>TYPE(J1)</f>
        <v>16</v>
      </c>
    </row>
    <row r="2" spans="1:14" ht="12.75">
      <c r="A2" s="32"/>
      <c r="B2" s="33"/>
      <c r="C2" s="33"/>
      <c r="D2" s="33"/>
      <c r="E2" s="48">
        <f>IF(K2=16,"",J2)</f>
      </c>
      <c r="F2" s="49"/>
      <c r="G2" s="49"/>
      <c r="H2" s="49"/>
      <c r="I2" s="49"/>
      <c r="J2" s="50" t="e">
        <f>Source!AX2</f>
        <v>#VALUE!</v>
      </c>
      <c r="K2" s="51">
        <f aca="true" t="shared" si="0" ref="K2:K31">TYPE(J2)</f>
        <v>16</v>
      </c>
      <c r="L2" s="14"/>
      <c r="M2" s="48"/>
      <c r="N2" s="48"/>
    </row>
    <row r="3" spans="1:14" ht="12.75">
      <c r="A3" s="32"/>
      <c r="B3" s="33"/>
      <c r="C3" s="33"/>
      <c r="D3" s="33"/>
      <c r="E3" s="48">
        <f>IF(K3=16,"",J3)</f>
      </c>
      <c r="F3" s="49"/>
      <c r="G3" s="49"/>
      <c r="H3" s="49"/>
      <c r="I3" s="49"/>
      <c r="J3" s="50" t="e">
        <f>Source!AX3</f>
        <v>#VALUE!</v>
      </c>
      <c r="K3" s="51">
        <f t="shared" si="0"/>
        <v>16</v>
      </c>
      <c r="L3" s="14"/>
      <c r="M3" s="48"/>
      <c r="N3" s="48"/>
    </row>
    <row r="4" spans="1:14" ht="12.75">
      <c r="A4" s="32"/>
      <c r="B4" s="33"/>
      <c r="C4" s="42"/>
      <c r="D4" s="33"/>
      <c r="E4" s="48">
        <f>IF(K4=16,"",J4)</f>
      </c>
      <c r="F4" s="49"/>
      <c r="G4" s="49"/>
      <c r="H4" s="49"/>
      <c r="I4" s="49"/>
      <c r="J4" s="50" t="e">
        <f>Source!AX4</f>
        <v>#VALUE!</v>
      </c>
      <c r="K4" s="51">
        <f t="shared" si="0"/>
        <v>16</v>
      </c>
      <c r="L4" s="14"/>
      <c r="M4" s="48"/>
      <c r="N4" s="48"/>
    </row>
    <row r="5" spans="1:14" ht="15.75">
      <c r="A5" s="32"/>
      <c r="B5" s="44" t="s">
        <v>299</v>
      </c>
      <c r="C5" s="43"/>
      <c r="E5" s="48">
        <f>IF(K5=16,"",J5)</f>
      </c>
      <c r="F5" s="48"/>
      <c r="G5" s="48"/>
      <c r="H5" s="48"/>
      <c r="I5" s="49"/>
      <c r="J5" s="50" t="e">
        <f>Source!AX5</f>
        <v>#VALUE!</v>
      </c>
      <c r="K5" s="51">
        <f t="shared" si="0"/>
        <v>16</v>
      </c>
      <c r="L5" s="14"/>
      <c r="M5" s="48"/>
      <c r="N5" s="48"/>
    </row>
    <row r="6" spans="1:14" ht="12.75">
      <c r="A6" s="32"/>
      <c r="B6" s="33"/>
      <c r="C6" s="45" t="s">
        <v>302</v>
      </c>
      <c r="D6" s="34"/>
      <c r="E6" s="48">
        <f>IF(K6=16,"",J6)</f>
      </c>
      <c r="F6" s="48"/>
      <c r="G6" s="48"/>
      <c r="H6" s="48"/>
      <c r="I6" s="49"/>
      <c r="J6" s="50" t="e">
        <f>Source!AX6</f>
        <v>#VALUE!</v>
      </c>
      <c r="K6" s="51">
        <f t="shared" si="0"/>
        <v>16</v>
      </c>
      <c r="L6" s="14"/>
      <c r="M6" s="48"/>
      <c r="N6" s="48"/>
    </row>
    <row r="7" spans="1:14" ht="12.75">
      <c r="A7" s="32"/>
      <c r="B7" s="33"/>
      <c r="C7" s="46" t="s">
        <v>301</v>
      </c>
      <c r="D7" s="33"/>
      <c r="E7" s="48">
        <f>IF(K7=16,"",J7)</f>
      </c>
      <c r="F7" s="49"/>
      <c r="G7" s="49"/>
      <c r="H7" s="49"/>
      <c r="I7" s="49"/>
      <c r="J7" s="50" t="e">
        <f>Source!AX7</f>
        <v>#VALUE!</v>
      </c>
      <c r="K7" s="51">
        <f t="shared" si="0"/>
        <v>16</v>
      </c>
      <c r="L7" s="14"/>
      <c r="M7" s="48"/>
      <c r="N7" s="48"/>
    </row>
    <row r="8" spans="1:14" ht="12.75">
      <c r="A8" s="32"/>
      <c r="B8" s="33"/>
      <c r="C8" s="33"/>
      <c r="D8" s="33"/>
      <c r="E8" s="48">
        <f>IF(K8=16,"",J8)</f>
      </c>
      <c r="F8" s="49"/>
      <c r="G8" s="49"/>
      <c r="H8" s="49"/>
      <c r="I8" s="49"/>
      <c r="J8" s="50" t="e">
        <f>Source!AX8</f>
        <v>#VALUE!</v>
      </c>
      <c r="K8" s="51">
        <f t="shared" si="0"/>
        <v>16</v>
      </c>
      <c r="L8" s="14"/>
      <c r="M8" s="48"/>
      <c r="N8" s="48"/>
    </row>
    <row r="9" spans="1:14" ht="12.75">
      <c r="A9" s="32"/>
      <c r="B9" s="33"/>
      <c r="C9" s="33"/>
      <c r="D9" s="33"/>
      <c r="E9" s="48">
        <f>IF(K9=16,"",J9)</f>
      </c>
      <c r="F9" s="49"/>
      <c r="G9" s="49"/>
      <c r="H9" s="49"/>
      <c r="I9" s="49"/>
      <c r="J9" s="50" t="e">
        <f>Source!AX9</f>
        <v>#VALUE!</v>
      </c>
      <c r="K9" s="51">
        <f t="shared" si="0"/>
        <v>16</v>
      </c>
      <c r="L9" s="14"/>
      <c r="M9" s="48"/>
      <c r="N9" s="48"/>
    </row>
    <row r="10" spans="1:14" ht="12.75">
      <c r="A10" s="32"/>
      <c r="B10" s="33"/>
      <c r="C10" s="33"/>
      <c r="D10" s="33"/>
      <c r="E10" s="48">
        <f>IF(K10=16,"",J10)</f>
      </c>
      <c r="F10" s="49"/>
      <c r="G10" s="49"/>
      <c r="H10" s="49"/>
      <c r="I10" s="49"/>
      <c r="J10" s="50" t="e">
        <f>Source!AX10</f>
        <v>#VALUE!</v>
      </c>
      <c r="K10" s="51">
        <f t="shared" si="0"/>
        <v>16</v>
      </c>
      <c r="L10" s="14"/>
      <c r="M10" s="48"/>
      <c r="N10" s="48"/>
    </row>
    <row r="11" spans="1:14" ht="12.75">
      <c r="A11" s="32"/>
      <c r="B11" s="33"/>
      <c r="C11" s="33"/>
      <c r="D11" s="33"/>
      <c r="E11" s="48">
        <f>IF(K11=16,"",J11)</f>
      </c>
      <c r="F11" s="49"/>
      <c r="G11" s="49"/>
      <c r="H11" s="49"/>
      <c r="I11" s="49"/>
      <c r="J11" s="50" t="e">
        <f>Source!AX11</f>
        <v>#VALUE!</v>
      </c>
      <c r="K11" s="51">
        <f t="shared" si="0"/>
        <v>16</v>
      </c>
      <c r="L11" s="14"/>
      <c r="M11" s="48"/>
      <c r="N11" s="48"/>
    </row>
    <row r="12" spans="1:14" ht="12.75">
      <c r="A12" s="32"/>
      <c r="B12" s="33"/>
      <c r="C12" s="33"/>
      <c r="D12" s="33"/>
      <c r="E12" s="48">
        <f>IF(K12=16,"",J12)</f>
      </c>
      <c r="F12" s="49"/>
      <c r="G12" s="49"/>
      <c r="H12" s="49"/>
      <c r="I12" s="49"/>
      <c r="J12" s="50" t="e">
        <f>Source!AX12</f>
        <v>#VALUE!</v>
      </c>
      <c r="K12" s="51">
        <f t="shared" si="0"/>
        <v>16</v>
      </c>
      <c r="L12" s="14"/>
      <c r="M12" s="48"/>
      <c r="N12" s="48"/>
    </row>
    <row r="13" spans="1:14" ht="12.75">
      <c r="A13" s="32"/>
      <c r="B13" s="33"/>
      <c r="C13" s="33"/>
      <c r="D13" s="33"/>
      <c r="E13" s="49">
        <f>IF(K13=16,"",J13)</f>
      </c>
      <c r="F13" s="49"/>
      <c r="G13" s="49"/>
      <c r="H13" s="49"/>
      <c r="I13" s="49"/>
      <c r="J13" s="50" t="e">
        <f>Source!AX13</f>
        <v>#VALUE!</v>
      </c>
      <c r="K13" s="51">
        <f t="shared" si="0"/>
        <v>16</v>
      </c>
      <c r="L13" s="14"/>
      <c r="M13" s="48"/>
      <c r="N13" s="48"/>
    </row>
    <row r="14" spans="1:144" s="12" customFormat="1" ht="12.75">
      <c r="A14" s="35"/>
      <c r="B14" s="36"/>
      <c r="C14" s="36"/>
      <c r="D14" s="36"/>
      <c r="E14" s="49">
        <f>IF(K14=16,"",J14)</f>
      </c>
      <c r="F14" s="49"/>
      <c r="G14" s="49"/>
      <c r="H14" s="49"/>
      <c r="I14" s="49"/>
      <c r="J14" s="50" t="e">
        <f>Source!AX14</f>
        <v>#VALUE!</v>
      </c>
      <c r="K14" s="51">
        <f t="shared" si="0"/>
        <v>16</v>
      </c>
      <c r="L14" s="52"/>
      <c r="M14" s="48"/>
      <c r="N14" s="48"/>
      <c r="O14" s="31"/>
      <c r="P14" s="31"/>
      <c r="Q14" s="31"/>
      <c r="R14" s="31"/>
      <c r="S14" s="31"/>
      <c r="T14" s="31"/>
      <c r="U14" s="31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</row>
    <row r="15" spans="1:144" s="12" customFormat="1" ht="12.75">
      <c r="A15" s="31"/>
      <c r="B15" s="31" t="s">
        <v>291</v>
      </c>
      <c r="C15" s="37">
        <f>IF(C5&gt;1,DOB!G14,"")</f>
      </c>
      <c r="D15" s="38"/>
      <c r="E15" s="49">
        <f>IF(K15=16,"",J15)</f>
      </c>
      <c r="F15" s="49"/>
      <c r="G15" s="49"/>
      <c r="H15" s="49"/>
      <c r="I15" s="49"/>
      <c r="J15" s="50" t="e">
        <f>Source!AX15</f>
        <v>#VALUE!</v>
      </c>
      <c r="K15" s="51">
        <f t="shared" si="0"/>
        <v>16</v>
      </c>
      <c r="L15" s="52"/>
      <c r="M15" s="48"/>
      <c r="N15" s="48"/>
      <c r="O15" s="31"/>
      <c r="P15" s="31"/>
      <c r="Q15" s="31"/>
      <c r="R15" s="31"/>
      <c r="S15" s="31"/>
      <c r="T15" s="31"/>
      <c r="U15" s="31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6"/>
      <c r="DX15" s="26"/>
      <c r="DY15" s="26"/>
      <c r="DZ15" s="26"/>
      <c r="EA15" s="26"/>
      <c r="EB15" s="26"/>
      <c r="EC15" s="26"/>
      <c r="ED15" s="26"/>
      <c r="EE15" s="26"/>
      <c r="EF15" s="26"/>
      <c r="EG15" s="26"/>
      <c r="EH15" s="26"/>
      <c r="EI15" s="26"/>
      <c r="EJ15" s="26"/>
      <c r="EK15" s="26"/>
      <c r="EL15" s="26"/>
      <c r="EM15" s="26"/>
      <c r="EN15" s="26"/>
    </row>
    <row r="16" spans="1:144" s="12" customFormat="1" ht="12.75">
      <c r="A16" s="31"/>
      <c r="B16" s="31" t="s">
        <v>292</v>
      </c>
      <c r="C16" s="39">
        <f>IF(C5&gt;1,(DOB!G14*12),"")</f>
      </c>
      <c r="D16" s="38"/>
      <c r="E16" s="49">
        <f>IF(K16=16,"",J16)</f>
      </c>
      <c r="F16" s="49"/>
      <c r="G16" s="49"/>
      <c r="H16" s="49"/>
      <c r="I16" s="49"/>
      <c r="J16" s="50" t="e">
        <f>Source!AX16</f>
        <v>#VALUE!</v>
      </c>
      <c r="K16" s="51">
        <f t="shared" si="0"/>
        <v>16</v>
      </c>
      <c r="L16" s="52"/>
      <c r="M16" s="48"/>
      <c r="N16" s="48"/>
      <c r="O16" s="31"/>
      <c r="P16" s="31"/>
      <c r="Q16" s="31"/>
      <c r="R16" s="31"/>
      <c r="S16" s="31"/>
      <c r="T16" s="31"/>
      <c r="U16" s="31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</row>
    <row r="17" spans="1:144" s="12" customFormat="1" ht="12.75">
      <c r="A17" s="31"/>
      <c r="B17" s="31" t="s">
        <v>298</v>
      </c>
      <c r="C17" s="39">
        <f>IF(C5&gt;1,(C18/7),"")</f>
      </c>
      <c r="D17" s="38"/>
      <c r="E17" s="49">
        <f>IF(K17=16,"",J17)</f>
      </c>
      <c r="F17" s="49"/>
      <c r="G17" s="49"/>
      <c r="H17" s="49"/>
      <c r="I17" s="49"/>
      <c r="J17" s="50" t="e">
        <f>Source!AX17</f>
        <v>#VALUE!</v>
      </c>
      <c r="K17" s="51">
        <f t="shared" si="0"/>
        <v>16</v>
      </c>
      <c r="L17" s="52"/>
      <c r="M17" s="48"/>
      <c r="N17" s="48"/>
      <c r="O17" s="31"/>
      <c r="P17" s="31"/>
      <c r="Q17" s="31"/>
      <c r="R17" s="31"/>
      <c r="S17" s="31"/>
      <c r="T17" s="31"/>
      <c r="U17" s="31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</row>
    <row r="18" spans="1:144" s="12" customFormat="1" ht="12.75">
      <c r="A18" s="31"/>
      <c r="B18" s="31" t="s">
        <v>293</v>
      </c>
      <c r="C18" s="39">
        <f>IF(C5&gt;1,(C15*365),"")</f>
      </c>
      <c r="D18" s="38"/>
      <c r="E18" s="49">
        <f>IF(K18=16,"",J18)</f>
      </c>
      <c r="F18" s="49"/>
      <c r="G18" s="49"/>
      <c r="H18" s="49"/>
      <c r="I18" s="49"/>
      <c r="J18" s="50" t="e">
        <f>Source!AX18</f>
        <v>#VALUE!</v>
      </c>
      <c r="K18" s="51">
        <f t="shared" si="0"/>
        <v>16</v>
      </c>
      <c r="L18" s="52"/>
      <c r="M18" s="48"/>
      <c r="N18" s="48"/>
      <c r="O18" s="31"/>
      <c r="P18" s="31"/>
      <c r="Q18" s="31"/>
      <c r="R18" s="31"/>
      <c r="S18" s="31"/>
      <c r="T18" s="31"/>
      <c r="U18" s="31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</row>
    <row r="19" spans="1:144" s="12" customFormat="1" ht="12.75">
      <c r="A19" s="31"/>
      <c r="B19" s="31" t="s">
        <v>296</v>
      </c>
      <c r="C19" s="39">
        <f>IF(C5&gt;1,(C18*24),"")</f>
      </c>
      <c r="D19" s="38"/>
      <c r="E19" s="49">
        <f>IF(K19=16,"",J19)</f>
      </c>
      <c r="F19" s="49"/>
      <c r="G19" s="49"/>
      <c r="H19" s="49"/>
      <c r="I19" s="49"/>
      <c r="J19" s="50" t="e">
        <f>Source!AX19</f>
        <v>#VALUE!</v>
      </c>
      <c r="K19" s="51">
        <f t="shared" si="0"/>
        <v>16</v>
      </c>
      <c r="L19" s="52"/>
      <c r="M19" s="48"/>
      <c r="N19" s="48"/>
      <c r="O19" s="31"/>
      <c r="P19" s="31"/>
      <c r="Q19" s="31"/>
      <c r="R19" s="31"/>
      <c r="S19" s="31"/>
      <c r="T19" s="31"/>
      <c r="U19" s="31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</row>
    <row r="20" spans="1:144" s="12" customFormat="1" ht="12.75">
      <c r="A20" s="31"/>
      <c r="B20" s="31" t="s">
        <v>295</v>
      </c>
      <c r="C20" s="39">
        <f>IF(C5&gt;1,(C19*60),"")</f>
      </c>
      <c r="D20" s="38"/>
      <c r="E20" s="48">
        <f>IF(K20=16,"",J20)</f>
      </c>
      <c r="F20" s="48"/>
      <c r="G20" s="48"/>
      <c r="H20" s="48"/>
      <c r="I20" s="48"/>
      <c r="J20" s="50" t="e">
        <f>Source!AX20</f>
        <v>#VALUE!</v>
      </c>
      <c r="K20" s="51">
        <f t="shared" si="0"/>
        <v>16</v>
      </c>
      <c r="L20" s="52"/>
      <c r="M20" s="48"/>
      <c r="N20" s="48"/>
      <c r="O20" s="31"/>
      <c r="P20" s="31"/>
      <c r="Q20" s="31"/>
      <c r="R20" s="31"/>
      <c r="S20" s="31"/>
      <c r="T20" s="31"/>
      <c r="U20" s="31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</row>
    <row r="21" spans="1:144" s="12" customFormat="1" ht="12.75">
      <c r="A21" s="31"/>
      <c r="B21" s="31" t="s">
        <v>294</v>
      </c>
      <c r="C21" s="39">
        <f>IF(C5&gt;1,(C20*60),"")</f>
      </c>
      <c r="D21" s="38"/>
      <c r="E21" s="48">
        <f>IF(K21=16,"",J21)</f>
      </c>
      <c r="F21" s="48"/>
      <c r="G21" s="48"/>
      <c r="H21" s="48"/>
      <c r="I21" s="48"/>
      <c r="J21" s="50" t="e">
        <f>Source!AX21</f>
        <v>#VALUE!</v>
      </c>
      <c r="K21" s="51">
        <f t="shared" si="0"/>
        <v>16</v>
      </c>
      <c r="L21" s="52"/>
      <c r="M21" s="48"/>
      <c r="N21" s="48"/>
      <c r="O21" s="31"/>
      <c r="P21" s="31"/>
      <c r="Q21" s="31"/>
      <c r="R21" s="31"/>
      <c r="S21" s="31"/>
      <c r="T21" s="31"/>
      <c r="U21" s="31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</row>
    <row r="22" spans="1:144" s="12" customFormat="1" ht="12.75">
      <c r="A22" s="31"/>
      <c r="B22" s="31" t="s">
        <v>297</v>
      </c>
      <c r="C22" s="39">
        <f>IF(C5&gt;1,(C21*100),"")</f>
      </c>
      <c r="D22" s="38"/>
      <c r="E22" s="48">
        <f>IF(K22=16,"",J22)</f>
      </c>
      <c r="F22" s="48"/>
      <c r="G22" s="48"/>
      <c r="H22" s="48"/>
      <c r="I22" s="48"/>
      <c r="J22" s="50" t="e">
        <f>Source!AX22</f>
        <v>#VALUE!</v>
      </c>
      <c r="K22" s="51">
        <f t="shared" si="0"/>
        <v>16</v>
      </c>
      <c r="L22" s="52"/>
      <c r="M22" s="48"/>
      <c r="N22" s="48"/>
      <c r="O22" s="31"/>
      <c r="P22" s="31"/>
      <c r="Q22" s="31"/>
      <c r="R22" s="31"/>
      <c r="S22" s="31"/>
      <c r="T22" s="31"/>
      <c r="U22" s="31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</row>
    <row r="23" spans="1:144" s="12" customFormat="1" ht="12.75">
      <c r="A23" s="31"/>
      <c r="B23" s="31" t="s">
        <v>300</v>
      </c>
      <c r="C23" s="40">
        <f>IF(C25=16,"",C24)</f>
      </c>
      <c r="D23" s="31"/>
      <c r="E23" s="48">
        <f>IF(K23=16,"",J23)</f>
      </c>
      <c r="F23" s="48"/>
      <c r="G23" s="48"/>
      <c r="H23" s="48"/>
      <c r="I23" s="48"/>
      <c r="J23" s="50" t="e">
        <f>Source!AX23</f>
        <v>#VALUE!</v>
      </c>
      <c r="K23" s="51">
        <f t="shared" si="0"/>
        <v>16</v>
      </c>
      <c r="L23" s="52"/>
      <c r="M23" s="48"/>
      <c r="N23" s="48"/>
      <c r="O23" s="31"/>
      <c r="P23" s="31"/>
      <c r="Q23" s="31"/>
      <c r="R23" s="31"/>
      <c r="S23" s="31"/>
      <c r="T23" s="31"/>
      <c r="U23" s="31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</row>
    <row r="24" spans="1:144" s="12" customFormat="1" ht="12.75" hidden="1">
      <c r="A24" s="31"/>
      <c r="B24" s="31"/>
      <c r="C24" s="31" t="e">
        <f>DOB!H25</f>
        <v>#VALUE!</v>
      </c>
      <c r="D24" s="31"/>
      <c r="E24" s="48">
        <f>IF(K24=16,"",J24)</f>
      </c>
      <c r="F24" s="48"/>
      <c r="G24" s="48"/>
      <c r="H24" s="48"/>
      <c r="I24" s="48"/>
      <c r="J24" s="50" t="e">
        <f>Source!AX24</f>
        <v>#VALUE!</v>
      </c>
      <c r="K24" s="51">
        <f t="shared" si="0"/>
        <v>16</v>
      </c>
      <c r="L24" s="52"/>
      <c r="M24" s="48"/>
      <c r="N24" s="48"/>
      <c r="O24" s="31"/>
      <c r="P24" s="31"/>
      <c r="Q24" s="31"/>
      <c r="R24" s="31"/>
      <c r="S24" s="31"/>
      <c r="T24" s="31"/>
      <c r="U24" s="31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</row>
    <row r="25" spans="1:144" s="12" customFormat="1" ht="12.75" hidden="1">
      <c r="A25" s="31"/>
      <c r="B25" s="31"/>
      <c r="C25" s="31">
        <f>TYPE(C24)</f>
        <v>16</v>
      </c>
      <c r="D25" s="31"/>
      <c r="E25" s="48">
        <f>IF(K25=16,"",J25)</f>
      </c>
      <c r="F25" s="48"/>
      <c r="G25" s="48"/>
      <c r="H25" s="48"/>
      <c r="I25" s="48"/>
      <c r="J25" s="50" t="e">
        <f>Source!AX25</f>
        <v>#VALUE!</v>
      </c>
      <c r="K25" s="51">
        <f t="shared" si="0"/>
        <v>16</v>
      </c>
      <c r="L25" s="52"/>
      <c r="M25" s="48"/>
      <c r="N25" s="48"/>
      <c r="O25" s="31"/>
      <c r="P25" s="31"/>
      <c r="Q25" s="31"/>
      <c r="R25" s="31"/>
      <c r="S25" s="31"/>
      <c r="T25" s="31"/>
      <c r="U25" s="31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</row>
    <row r="26" spans="1:144" s="12" customFormat="1" ht="12.75" hidden="1">
      <c r="A26" s="31"/>
      <c r="B26" s="31"/>
      <c r="C26" s="31"/>
      <c r="D26" s="31"/>
      <c r="E26" s="48">
        <f>IF(K26=16,"",J26)</f>
      </c>
      <c r="F26" s="48"/>
      <c r="G26" s="48"/>
      <c r="H26" s="48"/>
      <c r="I26" s="48"/>
      <c r="J26" s="50" t="e">
        <f>Source!AX26</f>
        <v>#VALUE!</v>
      </c>
      <c r="K26" s="51">
        <f t="shared" si="0"/>
        <v>16</v>
      </c>
      <c r="L26" s="52"/>
      <c r="M26" s="48"/>
      <c r="N26" s="48"/>
      <c r="O26" s="31"/>
      <c r="P26" s="31"/>
      <c r="Q26" s="31"/>
      <c r="R26" s="31"/>
      <c r="S26" s="31"/>
      <c r="T26" s="31"/>
      <c r="U26" s="31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</row>
    <row r="27" spans="1:144" s="12" customFormat="1" ht="12.75">
      <c r="A27" s="31"/>
      <c r="B27" s="31"/>
      <c r="C27" s="31"/>
      <c r="D27" s="31"/>
      <c r="E27" s="48">
        <f>IF(K27=16,"",J27)</f>
      </c>
      <c r="F27" s="48"/>
      <c r="G27" s="48"/>
      <c r="H27" s="48"/>
      <c r="I27" s="48"/>
      <c r="J27" s="50" t="e">
        <f>Source!AX27</f>
        <v>#VALUE!</v>
      </c>
      <c r="K27" s="51">
        <f t="shared" si="0"/>
        <v>16</v>
      </c>
      <c r="L27" s="52"/>
      <c r="M27" s="48"/>
      <c r="N27" s="48"/>
      <c r="O27" s="31"/>
      <c r="P27" s="31"/>
      <c r="Q27" s="31"/>
      <c r="R27" s="31"/>
      <c r="S27" s="31"/>
      <c r="T27" s="31"/>
      <c r="U27" s="31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</row>
    <row r="28" spans="1:144" s="12" customFormat="1" ht="12.75">
      <c r="A28" s="31"/>
      <c r="B28" s="31"/>
      <c r="C28" s="31"/>
      <c r="D28" s="31"/>
      <c r="E28" s="48">
        <f>IF(K28=16,"",J28)</f>
      </c>
      <c r="F28" s="48"/>
      <c r="G28" s="48"/>
      <c r="H28" s="48"/>
      <c r="I28" s="48"/>
      <c r="J28" s="50" t="e">
        <f>Source!AX28</f>
        <v>#VALUE!</v>
      </c>
      <c r="K28" s="51">
        <f t="shared" si="0"/>
        <v>16</v>
      </c>
      <c r="L28" s="52"/>
      <c r="M28" s="48"/>
      <c r="N28" s="48"/>
      <c r="O28" s="31"/>
      <c r="P28" s="31"/>
      <c r="Q28" s="31"/>
      <c r="R28" s="31"/>
      <c r="S28" s="31"/>
      <c r="T28" s="31"/>
      <c r="U28" s="31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</row>
    <row r="29" spans="5:14" ht="12.75">
      <c r="E29" s="48">
        <f>IF(K29=16,"",J29)</f>
      </c>
      <c r="F29" s="48"/>
      <c r="G29" s="48"/>
      <c r="H29" s="48"/>
      <c r="I29" s="48"/>
      <c r="J29" s="50" t="e">
        <f>Source!AX29</f>
        <v>#VALUE!</v>
      </c>
      <c r="K29" s="51">
        <f t="shared" si="0"/>
        <v>16</v>
      </c>
      <c r="L29" s="48"/>
      <c r="M29" s="48"/>
      <c r="N29" s="48"/>
    </row>
    <row r="30" spans="5:14" ht="12.75">
      <c r="E30" s="48">
        <f>IF(K30=16,"",J30)</f>
      </c>
      <c r="F30" s="48"/>
      <c r="G30" s="48"/>
      <c r="H30" s="48"/>
      <c r="I30" s="48"/>
      <c r="J30" s="50" t="e">
        <f>Source!AX30</f>
        <v>#VALUE!</v>
      </c>
      <c r="K30" s="51">
        <f t="shared" si="0"/>
        <v>16</v>
      </c>
      <c r="L30" s="48"/>
      <c r="M30" s="48"/>
      <c r="N30" s="48"/>
    </row>
    <row r="31" spans="5:14" ht="12.75">
      <c r="E31" s="48">
        <f>IF(K31=16,"",J31)</f>
      </c>
      <c r="F31" s="48"/>
      <c r="G31" s="48"/>
      <c r="H31" s="48"/>
      <c r="I31" s="48"/>
      <c r="J31" s="50" t="e">
        <f>Source!AX31</f>
        <v>#VALUE!</v>
      </c>
      <c r="K31" s="51">
        <f t="shared" si="0"/>
        <v>16</v>
      </c>
      <c r="L31" s="48"/>
      <c r="M31" s="48"/>
      <c r="N31" s="48"/>
    </row>
    <row r="32" spans="5:14" ht="12.75">
      <c r="E32" s="48"/>
      <c r="F32" s="48"/>
      <c r="G32" s="48"/>
      <c r="H32" s="48"/>
      <c r="I32" s="48"/>
      <c r="J32" s="48"/>
      <c r="K32" s="48"/>
      <c r="L32" s="14"/>
      <c r="M32" s="48"/>
      <c r="N32" s="48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Kathy Kensmoe</cp:lastModifiedBy>
  <dcterms:created xsi:type="dcterms:W3CDTF">2007-09-05T08:22:35Z</dcterms:created>
  <dcterms:modified xsi:type="dcterms:W3CDTF">2007-12-29T18:06:48Z</dcterms:modified>
  <cp:category> </cp:category>
  <cp:version/>
  <cp:contentType/>
  <cp:contentStatus/>
</cp:coreProperties>
</file>